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b1813e2fa40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" sheetId="1" r:id="R6d6ea3ad77bb4e97"/>
    <x:sheet xmlns:r="http://schemas.openxmlformats.org/officeDocument/2006/relationships" name="Scoring Rules" sheetId="2" r:id="R4532719aff824f40"/>
    <x:sheet xmlns:r="http://schemas.openxmlformats.org/officeDocument/2006/relationships" name="Paste Export" sheetId="3" r:id="R710f4753a00a4f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.00&quot;%&quot;"/>
    <x:numFmt numFmtId="202" formatCode="0"/>
  </x:numFmts>
  <x:fonts count="5">
    <x:font>
      <x:sz val="11"/>
      <x:name val="Carlito"/>
    </x:font>
    <x:font>
      <x:sz val="10"/>
      <x:color rgb="FF262626"/>
      <x:name val="Arial"/>
    </x:font>
    <x:font>
      <x:b/>
      <x:sz val="16"/>
      <x:color rgb="FFCF003D"/>
      <x:name val="Arial"/>
    </x:font>
    <x:font>
      <x:b/>
      <x:sz val="10"/>
      <x:color rgb="FFFFFFFF"/>
      <x:name val="Arial"/>
    </x:font>
    <x:font>
      <x:b/>
      <x:sz val="10"/>
      <x:color rgb="FF26262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CF003D"/>
      </x:patternFill>
    </x:fill>
    <x:fill>
      <x:patternFill patternType="solid">
        <x:fgColor rgb="FFFFF2CC"/>
      </x:patternFill>
    </x:fill>
    <x:fill>
      <x:patternFill patternType="solid">
        <x:fgColor rgb="FFFFF8E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2">
    <x:dxf>
      <x:font>
        <x:color rgb="FF9C2020"/>
      </x:font>
      <x:fill>
        <x:patternFill patternType="solid">
          <x:bgColor rgb="FFFCE4E4"/>
        </x:patternFill>
      </x:fill>
    </x:dxf>
    <x:dxf>
      <x:fill>
        <x:patternFill patternType="solid">
          <x:bgColor rgb="FFFFF2CC"/>
        </x:patternFill>
      </x:fill>
    </x:dxf>
    <x:dxf>
      <x:font>
        <x:color rgb="FF24632A"/>
      </x:font>
      <x:fill>
        <x:patternFill patternType="solid">
          <x:bgColor rgb="FFDDEEDC"/>
        </x:patternFill>
      </x:fill>
    </x:dxf>
    <x:dxf>
      <x:font>
        <x:color rgb="FF9C2020"/>
      </x:font>
      <x:fill>
        <x:patternFill patternType="solid">
          <x:bgColor rgb="FFFCE4E4"/>
        </x:patternFill>
      </x:fill>
    </x:dxf>
    <x:dxf>
      <x:fill>
        <x:patternFill patternType="solid">
          <x:bgColor rgb="FFFFF2CC"/>
        </x:patternFill>
      </x:fill>
    </x:dxf>
    <x:dxf>
      <x:font>
        <x:color rgb="FF24632A"/>
      </x:font>
      <x:fill>
        <x:patternFill patternType="solid">
          <x:bgColor rgb="FFDDEEDC"/>
        </x:patternFill>
      </x:fill>
    </x:dxf>
    <x:dxf>
      <x:font>
        <x:color rgb="FF9C2020"/>
      </x:font>
      <x:fill>
        <x:patternFill patternType="solid">
          <x:bgColor rgb="FFFCE4E4"/>
        </x:patternFill>
      </x:fill>
    </x:dxf>
    <x:dxf>
      <x:fill>
        <x:patternFill patternType="solid">
          <x:bgColor rgb="FFFFF2CC"/>
        </x:patternFill>
      </x:fill>
    </x:dxf>
    <x:dxf>
      <x:font>
        <x:color rgb="FF24632A"/>
      </x:font>
      <x:fill>
        <x:patternFill patternType="solid">
          <x:bgColor rgb="FFDDEEDC"/>
        </x:patternFill>
      </x:fill>
    </x:dxf>
    <x:dxf>
      <x:font>
        <x:color rgb="FF9C2020"/>
      </x:font>
      <x:fill>
        <x:patternFill patternType="solid">
          <x:bgColor rgb="FFFCE4E4"/>
        </x:patternFill>
      </x:fill>
    </x:dxf>
    <x:dxf>
      <x:fill>
        <x:patternFill patternType="solid">
          <x:bgColor rgb="FFFFF2CC"/>
        </x:patternFill>
      </x:fill>
    </x:dxf>
    <x:dxf>
      <x:font>
        <x:color rgb="FF24632A"/>
      </x:font>
      <x:fill>
        <x:patternFill patternType="solid">
          <x:bgColor rgb="FFDDEEDC"/>
        </x:patternFill>
      </x:fill>
    </x:dxf>
    <x:dxf>
      <x:font>
        <x:color rgb="FF9C2020"/>
      </x:font>
      <x:fill>
        <x:patternFill patternType="solid">
          <x:bgColor rgb="FFFCE4E4"/>
        </x:patternFill>
      </x:fill>
    </x:dxf>
    <x:dxf>
      <x:fill>
        <x:patternFill patternType="solid">
          <x:bgColor rgb="FFFFF2CC"/>
        </x:patternFill>
      </x:fill>
    </x:dxf>
    <x:dxf>
      <x:font>
        <x:color rgb="FF24632A"/>
      </x:font>
      <x:fill>
        <x:patternFill patternType="solid">
          <x:bgColor rgb="FFDDEEDC"/>
        </x:patternFill>
      </x:fill>
    </x:dxf>
    <x:dxf>
      <x:font>
        <x:color rgb="FF9C2020"/>
      </x:font>
      <x:fill>
        <x:patternFill patternType="solid">
          <x:bgColor rgb="FFFCE4E4"/>
        </x:patternFill>
      </x:fill>
    </x:dxf>
    <x:dxf>
      <x:fill>
        <x:patternFill patternType="solid">
          <x:bgColor rgb="FFFFF2CC"/>
        </x:patternFill>
      </x:fill>
    </x:dxf>
    <x:dxf>
      <x:font>
        <x:color rgb="FF24632A"/>
      </x:font>
      <x:fill>
        <x:patternFill patternType="solid">
          <x:bgColor rgb="FFDDEEDC"/>
        </x:patternFill>
      </x:fill>
    </x:dxf>
    <x:dxf>
      <x:font>
        <x:color rgb="FF9C2020"/>
      </x:font>
      <x:fill>
        <x:patternFill patternType="solid">
          <x:bgColor rgb="FFFCE4E4"/>
        </x:patternFill>
      </x:fill>
    </x:dxf>
    <x:dxf>
      <x:fill>
        <x:patternFill patternType="solid">
          <x:bgColor rgb="FFFFF2CC"/>
        </x:patternFill>
      </x:fill>
    </x:dxf>
    <x:dxf>
      <x:font>
        <x:color rgb="FF24632A"/>
      </x:font>
      <x:fill>
        <x:patternFill patternType="solid">
          <x:bgColor rgb="FFDDEEDC"/>
        </x:patternFill>
      </x:fill>
    </x:dxf>
    <x:dxf>
      <x:font>
        <x:b/>
        <x:color rgb="FF9C2020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c3885c887b47e7" /><Relationship Type="http://schemas.openxmlformats.org/officeDocument/2006/relationships/theme" Target="/xl/theme/theme1.xml" Id="Ra51f93062b644178" /><Relationship Type="http://schemas.openxmlformats.org/officeDocument/2006/relationships/sharedStrings" Target="/xl/sharedStrings.xml" Id="Rb0fd1cd22ff546e9" /><Relationship Type="http://schemas.openxmlformats.org/officeDocument/2006/relationships/worksheet" Target="/xl/worksheets/sheet1.xml" Id="R6d6ea3ad77bb4e97" /><Relationship Type="http://schemas.openxmlformats.org/officeDocument/2006/relationships/worksheet" Target="/xl/worksheets/sheet2.xml" Id="R4532719aff824f40" /><Relationship Type="http://schemas.openxmlformats.org/officeDocument/2006/relationships/worksheet" Target="/xl/worksheets/sheet3.xml" Id="R710f4753a00a4f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CF003D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6" hidden="0" customWidth="1"/>
    <x:col min="2" max="2" width="14" hidden="0" customWidth="1"/>
    <x:col min="3" max="3" width="6" hidden="0" customWidth="1"/>
    <x:col min="4" max="4" width="14" hidden="0" customWidth="1"/>
    <x:col min="5" max="5" width="6" hidden="0" customWidth="1"/>
    <x:col min="6" max="6" width="14" hidden="0" customWidth="1"/>
    <x:col min="7" max="7" width="6" hidden="0" customWidth="1"/>
    <x:col min="8" max="8" width="14" hidden="0" customWidth="1"/>
    <x:col min="9" max="9" width="6" hidden="0" customWidth="1"/>
    <x:col min="10" max="10" width="14" hidden="0" customWidth="1"/>
    <x:col min="11" max="11" width="6" hidden="0" customWidth="1"/>
    <x:col min="12" max="12" width="14" hidden="0" customWidth="1"/>
    <x:col min="13" max="13" width="6" hidden="0" customWidth="1"/>
    <x:col min="14" max="14" width="14" hidden="0" customWidth="1"/>
    <x:col min="15" max="15" width="6" hidden="0" customWidth="1"/>
    <x:col min="16" max="16" width="13" hidden="0" customWidth="1"/>
    <x:col min="17" max="17" width="13" hidden="0" customWidth="1"/>
    <x:col min="18" max="18" width="13" hidden="0" customWidth="1"/>
    <x:col min="19" max="19" width="24" hidden="0" customWidth="1"/>
    <x:col min="20" max="20" width="37" hidden="0" customWidth="1"/>
    <x:col min="21" max="21" width="37" hidden="0" customWidth="1"/>
    <x:col min="22" max="22" width="37" hidden="0" customWidth="1"/>
    <x:col min="23" max="23" width="37" hidden="0" customWidth="1"/>
    <x:col min="24" max="24" width="37" hidden="0" customWidth="1"/>
    <x:col min="25" max="25" width="37" hidden="0" customWidth="1"/>
    <x:col min="26" max="26" width="3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Chapter Traffic Lights with Points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 t="str">
        <x:v>Paste the complete 9-column export into Paste Export!A1. Clear old rows first. Capacity: 250 chapters.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 t="str">
        <x:v>Each metric is followed by its points. Scroll right for the scoring reason. The Connect score is preserved for comparison.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Absenteeism points use attendance = 100% minus absence. Rules can be adjusted on Scoring Rules.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48" customHeight="1">
      <x:c r="A7" s="7" t="str">
        <x:v>Chapter</x:v>
      </x:c>
      <x:c r="B7" s="7" t="str">
        <x:v>Size</x:v>
      </x:c>
      <x:c r="C7" s="7" t="str">
        <x:v>Pts</x:v>
      </x:c>
      <x:c r="D7" s="7" t="str">
        <x:v>Growth (6 mo)</x:v>
      </x:c>
      <x:c r="E7" s="7" t="str">
        <x:v>Pts</x:v>
      </x:c>
      <x:c r="F7" s="7" t="str">
        <x:v>Retention %</x:v>
      </x:c>
      <x:c r="G7" s="7" t="str">
        <x:v>Pts</x:v>
      </x:c>
      <x:c r="H7" s="7" t="str">
        <x:v>Referrals / member / week</x:v>
      </x:c>
      <x:c r="I7" s="7" t="str">
        <x:v>Pts</x:v>
      </x:c>
      <x:c r="J7" s="7" t="str">
        <x:v>Visitors / week</x:v>
      </x:c>
      <x:c r="K7" s="7" t="str">
        <x:v>Pts</x:v>
      </x:c>
      <x:c r="L7" s="7" t="str">
        <x:v>Conversion %</x:v>
      </x:c>
      <x:c r="M7" s="7" t="str">
        <x:v>Pts</x:v>
      </x:c>
      <x:c r="N7" s="7" t="str">
        <x:v>Absenteeism %</x:v>
      </x:c>
      <x:c r="O7" s="7" t="str">
        <x:v>Pts</x:v>
      </x:c>
      <x:c r="P7" s="7" t="str">
        <x:v>Calculated score</x:v>
      </x:c>
      <x:c r="Q7" s="7" t="str">
        <x:v>Connect score</x:v>
      </x:c>
      <x:c r="R7" s="7" t="str">
        <x:v>Difference</x:v>
      </x:c>
      <x:c r="S7" s="7" t="str">
        <x:v>Comparison</x:v>
      </x:c>
      <x:c r="T7" s="7" t="str">
        <x:v>Size reason</x:v>
      </x:c>
      <x:c r="U7" s="7" t="str">
        <x:v>Growth reason</x:v>
      </x:c>
      <x:c r="V7" s="7" t="str">
        <x:v>Retention reason</x:v>
      </x:c>
      <x:c r="W7" s="7" t="str">
        <x:v>Referrals reason</x:v>
      </x:c>
      <x:c r="X7" s="7" t="str">
        <x:v>Visitors reason</x:v>
      </x:c>
      <x:c r="Y7" s="7" t="str">
        <x:v>Conversion reason</x:v>
      </x:c>
      <x:c r="Z7" s="7" t="str">
        <x:v>Attendance reason</x:v>
      </x:c>
    </x:row>
    <x:row r="8" ht="32" customHeight="1">
      <x:c r="A8" s="2" t="str">
        <x:f>IF('Paste Export'!A2&lt;&gt;"",'Paste Export'!A2,"")</x:f>
        <x:v>BNI - Mid Week Masters</x:v>
      </x:c>
      <x:c r="B8" s="16" t="n">
        <x:f>IF($A8="","",IF(ISBLANK('Paste Export'!B2),"Missing",IF(ISNUMBER('Paste Export'!B2),'Paste Export'!B2,VALUE('Paste Export'!B2))))</x:f>
        <x:v>23</x:v>
      </x:c>
      <x:c r="C8" s="16" t="n">
        <x:f>IF($A8="","",IF(NOT(ISNUMBER(B8)),"Missing",IF(AND('Scoring Rules'!$F$7&lt;&gt;"",IF('Scoring Rules'!$I$7="&gt;=",B8&gt;='Scoring Rules'!$F$7,B8&gt;'Scoring Rules'!$F$7)),'Scoring Rules'!$G$7,IF(IF('Scoring Rules'!$I$7="&gt;=",B8&gt;='Scoring Rules'!$D$7,B8&gt;'Scoring Rules'!$D$7),'Scoring Rules'!$E$7,IF(IF('Scoring Rules'!$I$7="&gt;=",B8&gt;='Scoring Rules'!$B$7,B8&gt;'Scoring Rules'!$B$7),'Scoring Rules'!$C$7,'Scoring Rules'!$H$7)))))</x:f>
        <x:v>5</x:v>
      </x:c>
      <x:c r="D8" s="16" t="n">
        <x:f>IF($A8="","",IF(ISBLANK('Paste Export'!C2),"Missing",IF(ISNUMBER('Paste Export'!C2),'Paste Export'!C2,VALUE('Paste Export'!C2))))</x:f>
        <x:v>3</x:v>
      </x:c>
      <x:c r="E8" s="16" t="n">
        <x:f>IF($A8="","",IF(NOT(ISNUMBER(D8)),"Missing",IF(AND('Scoring Rules'!$F$8&lt;&gt;"",IF('Scoring Rules'!$I$8="&gt;=",D8&gt;='Scoring Rules'!$F$8,D8&gt;'Scoring Rules'!$F$8)),'Scoring Rules'!$G$8,IF(IF('Scoring Rules'!$I$8="&gt;=",D8&gt;='Scoring Rules'!$D$8,D8&gt;'Scoring Rules'!$D$8),'Scoring Rules'!$E$8,IF(IF('Scoring Rules'!$I$8="&gt;=",D8&gt;='Scoring Rules'!$B$8,D8&gt;'Scoring Rules'!$B$8),'Scoring Rules'!$C$8,'Scoring Rules'!$H$8)))))</x:f>
        <x:v>10</x:v>
      </x:c>
      <x:c r="F8" s="14" t="n">
        <x:f>IF($A8="","",IF(ISBLANK('Paste Export'!D2),"Missing",IF(ISNUMBER('Paste Export'!D2),'Paste Export'!D2,VALUE('Paste Export'!D2))))</x:f>
        <x:v>75</x:v>
      </x:c>
      <x:c r="G8" s="16" t="n">
        <x:f>IF($A8="","",IF(NOT(ISNUMBER(F8)),"Missing",IF(AND('Scoring Rules'!$F$9&lt;&gt;"",IF('Scoring Rules'!$I$9="&gt;=",F8&gt;='Scoring Rules'!$F$9,F8&gt;'Scoring Rules'!$F$9)),'Scoring Rules'!$G$9,IF(IF('Scoring Rules'!$I$9="&gt;=",F8&gt;='Scoring Rules'!$D$9,F8&gt;'Scoring Rules'!$D$9),'Scoring Rules'!$E$9,IF(IF('Scoring Rules'!$I$9="&gt;=",F8&gt;='Scoring Rules'!$B$9,F8&gt;'Scoring Rules'!$B$9),'Scoring Rules'!$C$9,'Scoring Rules'!$H$9)))))</x:f>
        <x:v>15</x:v>
      </x:c>
      <x:c r="H8" s="15" t="n">
        <x:f>IF($A8="","",IF(ISBLANK('Paste Export'!E2),"Missing",IF(ISNUMBER('Paste Export'!E2),'Paste Export'!E2,VALUE('Paste Export'!E2))))</x:f>
        <x:v>0.31</x:v>
      </x:c>
      <x:c r="I8" s="16" t="n">
        <x:f>IF($A8="","",IF(NOT(ISNUMBER(H8)),"Missing",IF(AND('Scoring Rules'!$F$10&lt;&gt;"",IF('Scoring Rules'!$I$10="&gt;=",H8&gt;='Scoring Rules'!$F$10,H8&gt;'Scoring Rules'!$F$10)),'Scoring Rules'!$G$10,IF(IF('Scoring Rules'!$I$10="&gt;=",H8&gt;='Scoring Rules'!$D$10,H8&gt;'Scoring Rules'!$D$10),'Scoring Rules'!$E$10,IF(IF('Scoring Rules'!$I$10="&gt;=",H8&gt;='Scoring Rules'!$B$10,H8&gt;'Scoring Rules'!$B$10),'Scoring Rules'!$C$10,'Scoring Rules'!$H$10)))))</x:f>
        <x:v>0</x:v>
      </x:c>
      <x:c r="J8" s="15" t="n">
        <x:f>IF($A8="","",IF(ISBLANK('Paste Export'!F2),"Missing",IF(ISNUMBER('Paste Export'!F2),'Paste Export'!F2,VALUE('Paste Export'!F2))))</x:f>
        <x:v>0.56</x:v>
      </x:c>
      <x:c r="K8" s="16" t="n">
        <x:f>IF($A8="","",IF(NOT(ISNUMBER(J8)),"Missing",IF(AND('Scoring Rules'!$F$11&lt;&gt;"",IF('Scoring Rules'!$I$11="&gt;=",J8&gt;='Scoring Rules'!$F$11,J8&gt;'Scoring Rules'!$F$11)),'Scoring Rules'!$G$11,IF(IF('Scoring Rules'!$I$11="&gt;=",J8&gt;='Scoring Rules'!$D$11,J8&gt;'Scoring Rules'!$D$11),'Scoring Rules'!$E$11,IF(IF('Scoring Rules'!$I$11="&gt;=",J8&gt;='Scoring Rules'!$B$11,J8&gt;'Scoring Rules'!$B$11),'Scoring Rules'!$C$11,'Scoring Rules'!$H$11)))))</x:f>
        <x:v>0</x:v>
      </x:c>
      <x:c r="L8" s="14" t="n">
        <x:f>IF($A8="","",IF(ISBLANK('Paste Export'!G2),"Missing",IF(ISNUMBER('Paste Export'!G2),'Paste Export'!G2,VALUE('Paste Export'!G2))))</x:f>
        <x:v>33.33</x:v>
      </x:c>
      <x:c r="M8" s="16" t="n">
        <x:f>IF($A8="","",IF(NOT(ISNUMBER(L8)),"Missing",IF(AND('Scoring Rules'!$F$12&lt;&gt;"",IF('Scoring Rules'!$I$12="&gt;=",L8&gt;='Scoring Rules'!$F$12,L8&gt;'Scoring Rules'!$F$12)),'Scoring Rules'!$G$12,IF(IF('Scoring Rules'!$I$12="&gt;=",L8&gt;='Scoring Rules'!$D$12,L8&gt;'Scoring Rules'!$D$12),'Scoring Rules'!$E$12,IF(IF('Scoring Rules'!$I$12="&gt;=",L8&gt;='Scoring Rules'!$B$12,L8&gt;'Scoring Rules'!$B$12),'Scoring Rules'!$C$12,'Scoring Rules'!$H$12)))))</x:f>
        <x:v>10</x:v>
      </x:c>
      <x:c r="N8" s="14" t="n">
        <x:f>IF($A8="","",IF(ISBLANK('Paste Export'!H2),"Missing",IF(ISNUMBER('Paste Export'!H2),'Paste Export'!H2,VALUE('Paste Export'!H2))))</x:f>
        <x:v>3.95</x:v>
      </x:c>
      <x:c r="O8" s="16" t="n">
        <x:f>IF($A8="","",IF(NOT(ISNUMBER(N8)),"Missing",IF(AND('Scoring Rules'!$F$13&lt;&gt;"",IF('Scoring Rules'!$I$13="&gt;=",100-N8&gt;='Scoring Rules'!$F$13,100-N8&gt;'Scoring Rules'!$F$13)),'Scoring Rules'!$G$13,IF(IF('Scoring Rules'!$I$13="&gt;=",100-N8&gt;='Scoring Rules'!$D$13,100-N8&gt;'Scoring Rules'!$D$13),'Scoring Rules'!$E$13,IF(IF('Scoring Rules'!$I$13="&gt;=",100-N8&gt;='Scoring Rules'!$B$13,100-N8&gt;'Scoring Rules'!$B$13),'Scoring Rules'!$C$13,'Scoring Rules'!$H$13)))))</x:f>
        <x:v>15</x:v>
      </x:c>
      <x:c r="P8" s="16" t="n">
        <x:f>IF($A8="","",IF(COUNT(C8,E8,G8,I8,K8,M8,O8)=7,SUM(C8,E8,G8,I8,K8,M8,O8),"Missing metric"))</x:f>
        <x:v>55</x:v>
      </x:c>
      <x:c r="Q8" s="16" t="n">
        <x:f>IF($A8="","",IF(ISBLANK('Paste Export'!I2),"Missing",VALUE('Paste Export'!I2)))</x:f>
        <x:v>55</x:v>
      </x:c>
      <x:c r="R8" s="16" t="n">
        <x:f>IF($A8="","",IF(AND(ISNUMBER(P8),ISNUMBER(Q8)),P8-Q8,"Unavailable"))</x:f>
        <x:v>0</x:v>
      </x:c>
      <x:c r="S8" s="2" t="str">
        <x:f>IF($A8="","",IF(ISNUMBER(R8),IF(R8=0,"Matches","Review rules / rounding"),"Missing input"))</x:f>
        <x:v>Matches</x:v>
      </x:c>
      <x:c r="T8" s="8" t="str">
        <x:f>IF($A8="","",IF(NOT(ISNUMBER(C8)),"Missing metric", IF(AND('Scoring Rules'!$F$7&lt;&gt;"",IF('Scoring Rules'!$I$7="&gt;=",B8&gt;='Scoring Rules'!$F$7,B8&gt;'Scoring Rules'!$F$7)),'Scoring Rules'!$I$7&amp;" "&amp;TEXT('Scoring Rules'!$F$7,"0.00"),IF(IF('Scoring Rules'!$I$7="&gt;=",B8&gt;='Scoring Rules'!$D$7,B8&gt;'Scoring Rules'!$D$7),'Scoring Rules'!$I$7&amp;" "&amp;TEXT('Scoring Rules'!$D$7,"0.00")&amp;" to "&amp;IF('Scoring Rules'!$I$7="&gt;", "&lt;= ","&lt; ")&amp;TEXT('Scoring Rules'!$F$7,"0.00"),IF(IF('Scoring Rules'!$I$7="&gt;=",B8&gt;='Scoring Rules'!$B$7,B8&gt;'Scoring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"&amp;C8&amp;" pts"))</x:f>
        <x:v>&gt; 19.99 to &lt;= 24.99 = 5 pts</x:v>
      </x:c>
      <x:c r="U8" s="8" t="str">
        <x:f>IF($A8="","",IF(NOT(ISNUMBER(E8)),"Missing metric", IF(AND('Scoring Rules'!$F$8&lt;&gt;"",IF('Scoring Rules'!$I$8="&gt;=",D8&gt;='Scoring Rules'!$F$8,D8&gt;'Scoring Rules'!$F$8)),'Scoring Rules'!$I$8&amp;" "&amp;TEXT('Scoring Rules'!$F$8,"0.00"),IF(IF('Scoring Rules'!$I$8="&gt;=",D8&gt;='Scoring Rules'!$D$8,D8&gt;'Scoring Rules'!$D$8),'Scoring Rules'!$I$8&amp;" "&amp;TEXT('Scoring Rules'!$D$8,"0.00")&amp;" to "&amp;IF('Scoring Rules'!$I$8="&gt;", "&lt;= ","&lt; ")&amp;TEXT('Scoring Rules'!$F$8,"0.00"),IF(IF('Scoring Rules'!$I$8="&gt;=",D8&gt;='Scoring Rules'!$B$8,D8&gt;'Scoring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"&amp;E8&amp;" pts"))</x:f>
        <x:v>&gt; 1.99 to &lt;= 3.99 = 10 pts</x:v>
      </x:c>
      <x:c r="V8" s="8" t="str">
        <x:f>IF($A8="","",IF(NOT(ISNUMBER(G8)),"Missing metric", IF(AND('Scoring Rules'!$F$9&lt;&gt;"",IF('Scoring Rules'!$I$9="&gt;=",F8&gt;='Scoring Rules'!$F$9,F8&gt;'Scoring Rules'!$F$9)),'Scoring Rules'!$I$9&amp;" "&amp;TEXT('Scoring Rules'!$F$9,"0.00"),IF(IF('Scoring Rules'!$I$9="&gt;=",F8&gt;='Scoring Rules'!$D$9,F8&gt;'Scoring Rules'!$D$9),'Scoring Rules'!$I$9&amp;" "&amp;TEXT('Scoring Rules'!$D$9,"0.00")&amp;" to "&amp;IF('Scoring Rules'!$I$9="&gt;", "&lt;= ","&lt; ")&amp;TEXT('Scoring Rules'!$F$9,"0.00"),IF(IF('Scoring Rules'!$I$9="&gt;=",F8&gt;='Scoring Rules'!$B$9,F8&gt;'Scoring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"&amp;G8&amp;" pts"))</x:f>
        <x:v>&gt; 69.99 = 15 pts</x:v>
      </x:c>
      <x:c r="W8" s="8" t="str">
        <x:f>IF($A8="","",IF(NOT(ISNUMBER(I8)),"Missing metric", IF(AND('Scoring Rules'!$F$10&lt;&gt;"",IF('Scoring Rules'!$I$10="&gt;=",H8&gt;='Scoring Rules'!$F$10,H8&gt;'Scoring Rules'!$F$10)),'Scoring Rules'!$I$10&amp;" "&amp;TEXT('Scoring Rules'!$F$10,"0.00"),IF(IF('Scoring Rules'!$I$10="&gt;=",H8&gt;='Scoring Rules'!$D$10,H8&gt;'Scoring Rules'!$D$10),'Scoring Rules'!$I$10&amp;" "&amp;TEXT('Scoring Rules'!$D$10,"0.00")&amp;" to "&amp;IF('Scoring Rules'!$I$10="&gt;", "&lt;= ","&lt; ")&amp;TEXT('Scoring Rules'!$F$10,"0.00"),IF(IF('Scoring Rules'!$I$10="&gt;=",H8&gt;='Scoring Rules'!$B$10,H8&gt;'Scoring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"&amp;I8&amp;" pts"))</x:f>
        <x:v>&lt;= 0.70 = 0 pts</x:v>
      </x:c>
      <x:c r="X8" s="8" t="str">
        <x:f>IF($A8="","",IF(NOT(ISNUMBER(K8)),"Missing metric", IF(AND('Scoring Rules'!$F$11&lt;&gt;"",IF('Scoring Rules'!$I$11="&gt;=",J8&gt;='Scoring Rules'!$F$11,J8&gt;'Scoring Rules'!$F$11)),'Scoring Rules'!$I$11&amp;" "&amp;TEXT('Scoring Rules'!$F$11,"0.00"),IF(IF('Scoring Rules'!$I$11="&gt;=",J8&gt;='Scoring Rules'!$D$11,J8&gt;'Scoring Rules'!$D$11),'Scoring Rules'!$I$11&amp;" "&amp;TEXT('Scoring Rules'!$D$11,"0.00")&amp;" to "&amp;IF('Scoring Rules'!$I$11="&gt;", "&lt;= ","&lt; ")&amp;TEXT('Scoring Rules'!$F$11,"0.00"),IF(IF('Scoring Rules'!$I$11="&gt;=",J8&gt;='Scoring Rules'!$B$11,J8&gt;'Scoring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"&amp;K8&amp;" pts"))</x:f>
        <x:v>&lt;= 1.00 = 0 pts</x:v>
      </x:c>
      <x:c r="Y8" s="8" t="str">
        <x:f>IF($A8="","",IF(NOT(ISNUMBER(M8)),"Missing metric", IF(IF('Scoring Rules'!$I$12="&gt;=",L8&gt;='Scoring Rules'!$D$12,L8&gt;'Scoring Rules'!$D$12),'Scoring Rules'!$I$12&amp;" "&amp;TEXT('Scoring Rules'!$D$12,"0.00"),IF(IF('Scoring Rules'!$I$12="&gt;=",L8&gt;='Scoring Rules'!$B$12,L8&gt;'Scoring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"&amp;M8&amp;" pts"))</x:f>
        <x:v>&gt; 20.00 = 10 pts</x:v>
      </x:c>
      <x:c r="Z8" s="8" t="str">
        <x:f>IF($A8="","",IF(NOT(ISNUMBER(O8)),"Missing metric","Attendance "&amp;TEXT(100-N8,"0.00")&amp;"%: "&amp;IF(AND('Scoring Rules'!$F$13&lt;&gt;"",IF('Scoring Rules'!$I$13="&gt;=",100-N8&gt;='Scoring Rules'!$F$13,100-N8&gt;'Scoring Rules'!$F$13)),'Scoring Rules'!$I$13&amp;" "&amp;TEXT('Scoring Rules'!$F$13,"0.00"),IF(IF('Scoring Rules'!$I$13="&gt;=",100-N8&gt;='Scoring Rules'!$D$13,100-N8&gt;'Scoring Rules'!$D$13),'Scoring Rules'!$I$13&amp;" "&amp;TEXT('Scoring Rules'!$D$13,"0.00")&amp;" to "&amp;IF('Scoring Rules'!$I$13="&gt;", "&lt;= ","&lt; ")&amp;TEXT('Scoring Rules'!$F$13,"0.00"),IF(IF('Scoring Rules'!$I$13="&gt;=",100-N8&gt;='Scoring Rules'!$B$13,100-N8&gt;'Scoring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"&amp;O8&amp;" pts"))</x:f>
        <x:v>Attendance 96.05%: &gt; 95.00 = 15 pts</x:v>
      </x:c>
    </x:row>
    <x:row r="9" ht="32" customHeight="1">
      <x:c r="A9" s="2" t="str">
        <x:f>IF('Paste Export'!A3&lt;&gt;"",'Paste Export'!A3,"")</x:f>
        <x:v>BNI - Peak Performers</x:v>
      </x:c>
      <x:c r="B9" s="16" t="n">
        <x:f>IF($A9="","",IF(ISBLANK('Paste Export'!B3),"Missing",IF(ISNUMBER('Paste Export'!B3),'Paste Export'!B3,VALUE('Paste Export'!B3))))</x:f>
        <x:v>24</x:v>
      </x:c>
      <x:c r="C9" s="16" t="n">
        <x:f>IF($A9="","",IF(NOT(ISNUMBER(B9)),"Missing",IF(AND('Scoring Rules'!$F$7&lt;&gt;"",IF('Scoring Rules'!$I$7="&gt;=",B9&gt;='Scoring Rules'!$F$7,B9&gt;'Scoring Rules'!$F$7)),'Scoring Rules'!$G$7,IF(IF('Scoring Rules'!$I$7="&gt;=",B9&gt;='Scoring Rules'!$D$7,B9&gt;'Scoring Rules'!$D$7),'Scoring Rules'!$E$7,IF(IF('Scoring Rules'!$I$7="&gt;=",B9&gt;='Scoring Rules'!$B$7,B9&gt;'Scoring Rules'!$B$7),'Scoring Rules'!$C$7,'Scoring Rules'!$H$7)))))</x:f>
        <x:v>5</x:v>
      </x:c>
      <x:c r="D9" s="16" t="n">
        <x:f>IF($A9="","",IF(ISBLANK('Paste Export'!C3),"Missing",IF(ISNUMBER('Paste Export'!C3),'Paste Export'!C3,VALUE('Paste Export'!C3))))</x:f>
        <x:v>4</x:v>
      </x:c>
      <x:c r="E9" s="16" t="n">
        <x:f>IF($A9="","",IF(NOT(ISNUMBER(D9)),"Missing",IF(AND('Scoring Rules'!$F$8&lt;&gt;"",IF('Scoring Rules'!$I$8="&gt;=",D9&gt;='Scoring Rules'!$F$8,D9&gt;'Scoring Rules'!$F$8)),'Scoring Rules'!$G$8,IF(IF('Scoring Rules'!$I$8="&gt;=",D9&gt;='Scoring Rules'!$D$8,D9&gt;'Scoring Rules'!$D$8),'Scoring Rules'!$E$8,IF(IF('Scoring Rules'!$I$8="&gt;=",D9&gt;='Scoring Rules'!$B$8,D9&gt;'Scoring Rules'!$B$8),'Scoring Rules'!$C$8,'Scoring Rules'!$H$8)))))</x:f>
        <x:v>15</x:v>
      </x:c>
      <x:c r="F9" s="14" t="n">
        <x:f>IF($A9="","",IF(ISBLANK('Paste Export'!D3),"Missing",IF(ISNUMBER('Paste Export'!D3),'Paste Export'!D3,VALUE('Paste Export'!D3))))</x:f>
        <x:v>89</x:v>
      </x:c>
      <x:c r="G9" s="16" t="n">
        <x:f>IF($A9="","",IF(NOT(ISNUMBER(F9)),"Missing",IF(AND('Scoring Rules'!$F$9&lt;&gt;"",IF('Scoring Rules'!$I$9="&gt;=",F9&gt;='Scoring Rules'!$F$9,F9&gt;'Scoring Rules'!$F$9)),'Scoring Rules'!$G$9,IF(IF('Scoring Rules'!$I$9="&gt;=",F9&gt;='Scoring Rules'!$D$9,F9&gt;'Scoring Rules'!$D$9),'Scoring Rules'!$E$9,IF(IF('Scoring Rules'!$I$9="&gt;=",F9&gt;='Scoring Rules'!$B$9,F9&gt;'Scoring Rules'!$B$9),'Scoring Rules'!$C$9,'Scoring Rules'!$H$9)))))</x:f>
        <x:v>15</x:v>
      </x:c>
      <x:c r="H9" s="15" t="n">
        <x:f>IF($A9="","",IF(ISBLANK('Paste Export'!E3),"Missing",IF(ISNUMBER('Paste Export'!E3),'Paste Export'!E3,VALUE('Paste Export'!E3))))</x:f>
        <x:v>0.53</x:v>
      </x:c>
      <x:c r="I9" s="16" t="n">
        <x:f>IF($A9="","",IF(NOT(ISNUMBER(H9)),"Missing",IF(AND('Scoring Rules'!$F$10&lt;&gt;"",IF('Scoring Rules'!$I$10="&gt;=",H9&gt;='Scoring Rules'!$F$10,H9&gt;'Scoring Rules'!$F$10)),'Scoring Rules'!$G$10,IF(IF('Scoring Rules'!$I$10="&gt;=",H9&gt;='Scoring Rules'!$D$10,H9&gt;'Scoring Rules'!$D$10),'Scoring Rules'!$E$10,IF(IF('Scoring Rules'!$I$10="&gt;=",H9&gt;='Scoring Rules'!$B$10,H9&gt;'Scoring Rules'!$B$10),'Scoring Rules'!$C$10,'Scoring Rules'!$H$10)))))</x:f>
        <x:v>0</x:v>
      </x:c>
      <x:c r="J9" s="15" t="n">
        <x:f>IF($A9="","",IF(ISBLANK('Paste Export'!F3),"Missing",IF(ISNUMBER('Paste Export'!F3),'Paste Export'!F3,VALUE('Paste Export'!F3))))</x:f>
        <x:v>0.48</x:v>
      </x:c>
      <x:c r="K9" s="16" t="n">
        <x:f>IF($A9="","",IF(NOT(ISNUMBER(J9)),"Missing",IF(AND('Scoring Rules'!$F$11&lt;&gt;"",IF('Scoring Rules'!$I$11="&gt;=",J9&gt;='Scoring Rules'!$F$11,J9&gt;'Scoring Rules'!$F$11)),'Scoring Rules'!$G$11,IF(IF('Scoring Rules'!$I$11="&gt;=",J9&gt;='Scoring Rules'!$D$11,J9&gt;'Scoring Rules'!$D$11),'Scoring Rules'!$E$11,IF(IF('Scoring Rules'!$I$11="&gt;=",J9&gt;='Scoring Rules'!$B$11,J9&gt;'Scoring Rules'!$B$11),'Scoring Rules'!$C$11,'Scoring Rules'!$H$11)))))</x:f>
        <x:v>0</x:v>
      </x:c>
      <x:c r="L9" s="14" t="n">
        <x:f>IF($A9="","",IF(ISBLANK('Paste Export'!G3),"Missing",IF(ISNUMBER('Paste Export'!G3),'Paste Export'!G3,VALUE('Paste Export'!G3))))</x:f>
        <x:v>45.45</x:v>
      </x:c>
      <x:c r="M9" s="16" t="n">
        <x:f>IF($A9="","",IF(NOT(ISNUMBER(L9)),"Missing",IF(AND('Scoring Rules'!$F$12&lt;&gt;"",IF('Scoring Rules'!$I$12="&gt;=",L9&gt;='Scoring Rules'!$F$12,L9&gt;'Scoring Rules'!$F$12)),'Scoring Rules'!$G$12,IF(IF('Scoring Rules'!$I$12="&gt;=",L9&gt;='Scoring Rules'!$D$12,L9&gt;'Scoring Rules'!$D$12),'Scoring Rules'!$E$12,IF(IF('Scoring Rules'!$I$12="&gt;=",L9&gt;='Scoring Rules'!$B$12,L9&gt;'Scoring Rules'!$B$12),'Scoring Rules'!$C$12,'Scoring Rules'!$H$12)))))</x:f>
        <x:v>10</x:v>
      </x:c>
      <x:c r="N9" s="14" t="n">
        <x:f>IF($A9="","",IF(ISBLANK('Paste Export'!H3),"Missing",IF(ISNUMBER('Paste Export'!H3),'Paste Export'!H3,VALUE('Paste Export'!H3))))</x:f>
        <x:v>10.67</x:v>
      </x:c>
      <x:c r="O9" s="16" t="n">
        <x:f>IF($A9="","",IF(NOT(ISNUMBER(N9)),"Missing",IF(AND('Scoring Rules'!$F$13&lt;&gt;"",IF('Scoring Rules'!$I$13="&gt;=",100-N9&gt;='Scoring Rules'!$F$13,100-N9&gt;'Scoring Rules'!$F$13)),'Scoring Rules'!$G$13,IF(IF('Scoring Rules'!$I$13="&gt;=",100-N9&gt;='Scoring Rules'!$D$13,100-N9&gt;'Scoring Rules'!$D$13),'Scoring Rules'!$E$13,IF(IF('Scoring Rules'!$I$13="&gt;=",100-N9&gt;='Scoring Rules'!$B$13,100-N9&gt;'Scoring Rules'!$B$13),'Scoring Rules'!$C$13,'Scoring Rules'!$H$13)))))</x:f>
        <x:v>5</x:v>
      </x:c>
      <x:c r="P9" s="16" t="n">
        <x:f>IF($A9="","",IF(COUNT(C9,E9,G9,I9,K9,M9,O9)=7,SUM(C9,E9,G9,I9,K9,M9,O9),"Missing metric"))</x:f>
        <x:v>50</x:v>
      </x:c>
      <x:c r="Q9" s="16" t="n">
        <x:f>IF($A9="","",IF(ISBLANK('Paste Export'!I3),"Missing",VALUE('Paste Export'!I3)))</x:f>
        <x:v>50</x:v>
      </x:c>
      <x:c r="R9" s="16" t="n">
        <x:f>IF($A9="","",IF(AND(ISNUMBER(P9),ISNUMBER(Q9)),P9-Q9,"Unavailable"))</x:f>
        <x:v>0</x:v>
      </x:c>
      <x:c r="S9" s="2" t="str">
        <x:f>IF($A9="","",IF(ISNUMBER(R9),IF(R9=0,"Matches","Review rules / rounding"),"Missing input"))</x:f>
        <x:v>Matches</x:v>
      </x:c>
      <x:c r="T9" s="8" t="str">
        <x:f>IF($A9="","",IF(NOT(ISNUMBER(C9)),"Missing metric", IF(AND('Scoring Rules'!$F$7&lt;&gt;"",IF('Scoring Rules'!$I$7="&gt;=",B9&gt;='Scoring Rules'!$F$7,B9&gt;'Scoring Rules'!$F$7)),'Scoring Rules'!$I$7&amp;" "&amp;TEXT('Scoring Rules'!$F$7,"0.00"),IF(IF('Scoring Rules'!$I$7="&gt;=",B9&gt;='Scoring Rules'!$D$7,B9&gt;'Scoring Rules'!$D$7),'Scoring Rules'!$I$7&amp;" "&amp;TEXT('Scoring Rules'!$D$7,"0.00")&amp;" to "&amp;IF('Scoring Rules'!$I$7="&gt;", "&lt;= ","&lt; ")&amp;TEXT('Scoring Rules'!$F$7,"0.00"),IF(IF('Scoring Rules'!$I$7="&gt;=",B9&gt;='Scoring Rules'!$B$7,B9&gt;'Scoring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"&amp;C9&amp;" pts"))</x:f>
        <x:v>&gt; 19.99 to &lt;= 24.99 = 5 pts</x:v>
      </x:c>
      <x:c r="U9" s="8" t="str">
        <x:f>IF($A9="","",IF(NOT(ISNUMBER(E9)),"Missing metric", IF(AND('Scoring Rules'!$F$8&lt;&gt;"",IF('Scoring Rules'!$I$8="&gt;=",D9&gt;='Scoring Rules'!$F$8,D9&gt;'Scoring Rules'!$F$8)),'Scoring Rules'!$I$8&amp;" "&amp;TEXT('Scoring Rules'!$F$8,"0.00"),IF(IF('Scoring Rules'!$I$8="&gt;=",D9&gt;='Scoring Rules'!$D$8,D9&gt;'Scoring Rules'!$D$8),'Scoring Rules'!$I$8&amp;" "&amp;TEXT('Scoring Rules'!$D$8,"0.00")&amp;" to "&amp;IF('Scoring Rules'!$I$8="&gt;", "&lt;= ","&lt; ")&amp;TEXT('Scoring Rules'!$F$8,"0.00"),IF(IF('Scoring Rules'!$I$8="&gt;=",D9&gt;='Scoring Rules'!$B$8,D9&gt;'Scoring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"&amp;E9&amp;" pts"))</x:f>
        <x:v>&gt; 3.99 = 15 pts</x:v>
      </x:c>
      <x:c r="V9" s="8" t="str">
        <x:f>IF($A9="","",IF(NOT(ISNUMBER(G9)),"Missing metric", IF(AND('Scoring Rules'!$F$9&lt;&gt;"",IF('Scoring Rules'!$I$9="&gt;=",F9&gt;='Scoring Rules'!$F$9,F9&gt;'Scoring Rules'!$F$9)),'Scoring Rules'!$I$9&amp;" "&amp;TEXT('Scoring Rules'!$F$9,"0.00"),IF(IF('Scoring Rules'!$I$9="&gt;=",F9&gt;='Scoring Rules'!$D$9,F9&gt;'Scoring Rules'!$D$9),'Scoring Rules'!$I$9&amp;" "&amp;TEXT('Scoring Rules'!$D$9,"0.00")&amp;" to "&amp;IF('Scoring Rules'!$I$9="&gt;", "&lt;= ","&lt; ")&amp;TEXT('Scoring Rules'!$F$9,"0.00"),IF(IF('Scoring Rules'!$I$9="&gt;=",F9&gt;='Scoring Rules'!$B$9,F9&gt;'Scoring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"&amp;G9&amp;" pts"))</x:f>
        <x:v>&gt; 69.99 = 15 pts</x:v>
      </x:c>
      <x:c r="W9" s="8" t="str">
        <x:f>IF($A9="","",IF(NOT(ISNUMBER(I9)),"Missing metric", IF(AND('Scoring Rules'!$F$10&lt;&gt;"",IF('Scoring Rules'!$I$10="&gt;=",H9&gt;='Scoring Rules'!$F$10,H9&gt;'Scoring Rules'!$F$10)),'Scoring Rules'!$I$10&amp;" "&amp;TEXT('Scoring Rules'!$F$10,"0.00"),IF(IF('Scoring Rules'!$I$10="&gt;=",H9&gt;='Scoring Rules'!$D$10,H9&gt;'Scoring Rules'!$D$10),'Scoring Rules'!$I$10&amp;" "&amp;TEXT('Scoring Rules'!$D$10,"0.00")&amp;" to "&amp;IF('Scoring Rules'!$I$10="&gt;", "&lt;= ","&lt; ")&amp;TEXT('Scoring Rules'!$F$10,"0.00"),IF(IF('Scoring Rules'!$I$10="&gt;=",H9&gt;='Scoring Rules'!$B$10,H9&gt;'Scoring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"&amp;I9&amp;" pts"))</x:f>
        <x:v>&lt;= 0.70 = 0 pts</x:v>
      </x:c>
      <x:c r="X9" s="8" t="str">
        <x:f>IF($A9="","",IF(NOT(ISNUMBER(K9)),"Missing metric", IF(AND('Scoring Rules'!$F$11&lt;&gt;"",IF('Scoring Rules'!$I$11="&gt;=",J9&gt;='Scoring Rules'!$F$11,J9&gt;'Scoring Rules'!$F$11)),'Scoring Rules'!$I$11&amp;" "&amp;TEXT('Scoring Rules'!$F$11,"0.00"),IF(IF('Scoring Rules'!$I$11="&gt;=",J9&gt;='Scoring Rules'!$D$11,J9&gt;'Scoring Rules'!$D$11),'Scoring Rules'!$I$11&amp;" "&amp;TEXT('Scoring Rules'!$D$11,"0.00")&amp;" to "&amp;IF('Scoring Rules'!$I$11="&gt;", "&lt;= ","&lt; ")&amp;TEXT('Scoring Rules'!$F$11,"0.00"),IF(IF('Scoring Rules'!$I$11="&gt;=",J9&gt;='Scoring Rules'!$B$11,J9&gt;'Scoring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"&amp;K9&amp;" pts"))</x:f>
        <x:v>&lt;= 1.00 = 0 pts</x:v>
      </x:c>
      <x:c r="Y9" s="8" t="str">
        <x:f>IF($A9="","",IF(NOT(ISNUMBER(M9)),"Missing metric", IF(IF('Scoring Rules'!$I$12="&gt;=",L9&gt;='Scoring Rules'!$D$12,L9&gt;'Scoring Rules'!$D$12),'Scoring Rules'!$I$12&amp;" "&amp;TEXT('Scoring Rules'!$D$12,"0.00"),IF(IF('Scoring Rules'!$I$12="&gt;=",L9&gt;='Scoring Rules'!$B$12,L9&gt;'Scoring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"&amp;M9&amp;" pts"))</x:f>
        <x:v>&gt; 20.00 = 10 pts</x:v>
      </x:c>
      <x:c r="Z9" s="8" t="str">
        <x:f>IF($A9="","",IF(NOT(ISNUMBER(O9)),"Missing metric","Attendance "&amp;TEXT(100-N9,"0.00")&amp;"%: "&amp;IF(AND('Scoring Rules'!$F$13&lt;&gt;"",IF('Scoring Rules'!$I$13="&gt;=",100-N9&gt;='Scoring Rules'!$F$13,100-N9&gt;'Scoring Rules'!$F$13)),'Scoring Rules'!$I$13&amp;" "&amp;TEXT('Scoring Rules'!$F$13,"0.00"),IF(IF('Scoring Rules'!$I$13="&gt;=",100-N9&gt;='Scoring Rules'!$D$13,100-N9&gt;'Scoring Rules'!$D$13),'Scoring Rules'!$I$13&amp;" "&amp;TEXT('Scoring Rules'!$D$13,"0.00")&amp;" to "&amp;IF('Scoring Rules'!$I$13="&gt;", "&lt;= ","&lt; ")&amp;TEXT('Scoring Rules'!$F$13,"0.00"),IF(IF('Scoring Rules'!$I$13="&gt;=",100-N9&gt;='Scoring Rules'!$B$13,100-N9&gt;'Scoring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"&amp;O9&amp;" pts"))</x:f>
        <x:v>Attendance 89.33%: &gt; 88.00 to &lt;= 90.00 = 5 pts</x:v>
      </x:c>
    </x:row>
    <x:row r="10" ht="32" customHeight="1">
      <x:c r="A10" s="2" t="str">
        <x:f>IF('Paste Export'!A4&lt;&gt;"",'Paste Export'!A4,"")</x:f>
        <x:v>BNI - Summit</x:v>
      </x:c>
      <x:c r="B10" s="16" t="n">
        <x:f>IF($A10="","",IF(ISBLANK('Paste Export'!B4),"Missing",IF(ISNUMBER('Paste Export'!B4),'Paste Export'!B4,VALUE('Paste Export'!B4))))</x:f>
        <x:v>30</x:v>
      </x:c>
      <x:c r="C10" s="16" t="n">
        <x:f>IF($A10="","",IF(NOT(ISNUMBER(B10)),"Missing",IF(AND('Scoring Rules'!$F$7&lt;&gt;"",IF('Scoring Rules'!$I$7="&gt;=",B10&gt;='Scoring Rules'!$F$7,B10&gt;'Scoring Rules'!$F$7)),'Scoring Rules'!$G$7,IF(IF('Scoring Rules'!$I$7="&gt;=",B10&gt;='Scoring Rules'!$D$7,B10&gt;'Scoring Rules'!$D$7),'Scoring Rules'!$E$7,IF(IF('Scoring Rules'!$I$7="&gt;=",B10&gt;='Scoring Rules'!$B$7,B10&gt;'Scoring Rules'!$B$7),'Scoring Rules'!$C$7,'Scoring Rules'!$H$7)))))</x:f>
        <x:v>15</x:v>
      </x:c>
      <x:c r="D10" s="16" t="n">
        <x:f>IF($A10="","",IF(ISBLANK('Paste Export'!C4),"Missing",IF(ISNUMBER('Paste Export'!C4),'Paste Export'!C4,VALUE('Paste Export'!C4))))</x:f>
        <x:v>-1</x:v>
      </x:c>
      <x:c r="E10" s="16" t="n">
        <x:f>IF($A10="","",IF(NOT(ISNUMBER(D10)),"Missing",IF(AND('Scoring Rules'!$F$8&lt;&gt;"",IF('Scoring Rules'!$I$8="&gt;=",D10&gt;='Scoring Rules'!$F$8,D10&gt;'Scoring Rules'!$F$8)),'Scoring Rules'!$G$8,IF(IF('Scoring Rules'!$I$8="&gt;=",D10&gt;='Scoring Rules'!$D$8,D10&gt;'Scoring Rules'!$D$8),'Scoring Rules'!$E$8,IF(IF('Scoring Rules'!$I$8="&gt;=",D10&gt;='Scoring Rules'!$B$8,D10&gt;'Scoring Rules'!$B$8),'Scoring Rules'!$C$8,'Scoring Rules'!$H$8)))))</x:f>
        <x:v>0</x:v>
      </x:c>
      <x:c r="F10" s="14" t="n">
        <x:f>IF($A10="","",IF(ISBLANK('Paste Export'!D4),"Missing",IF(ISNUMBER('Paste Export'!D4),'Paste Export'!D4,VALUE('Paste Export'!D4))))</x:f>
        <x:v>69</x:v>
      </x:c>
      <x:c r="G10" s="16" t="n">
        <x:f>IF($A10="","",IF(NOT(ISNUMBER(F10)),"Missing",IF(AND('Scoring Rules'!$F$9&lt;&gt;"",IF('Scoring Rules'!$I$9="&gt;=",F10&gt;='Scoring Rules'!$F$9,F10&gt;'Scoring Rules'!$F$9)),'Scoring Rules'!$G$9,IF(IF('Scoring Rules'!$I$9="&gt;=",F10&gt;='Scoring Rules'!$D$9,F10&gt;'Scoring Rules'!$D$9),'Scoring Rules'!$E$9,IF(IF('Scoring Rules'!$I$9="&gt;=",F10&gt;='Scoring Rules'!$B$9,F10&gt;'Scoring Rules'!$B$9),'Scoring Rules'!$C$9,'Scoring Rules'!$H$9)))))</x:f>
        <x:v>10</x:v>
      </x:c>
      <x:c r="H10" s="15" t="n">
        <x:f>IF($A10="","",IF(ISBLANK('Paste Export'!E4),"Missing",IF(ISNUMBER('Paste Export'!E4),'Paste Export'!E4,VALUE('Paste Export'!E4))))</x:f>
        <x:v>0.35</x:v>
      </x:c>
      <x:c r="I10" s="16" t="n">
        <x:f>IF($A10="","",IF(NOT(ISNUMBER(H10)),"Missing",IF(AND('Scoring Rules'!$F$10&lt;&gt;"",IF('Scoring Rules'!$I$10="&gt;=",H10&gt;='Scoring Rules'!$F$10,H10&gt;'Scoring Rules'!$F$10)),'Scoring Rules'!$G$10,IF(IF('Scoring Rules'!$I$10="&gt;=",H10&gt;='Scoring Rules'!$D$10,H10&gt;'Scoring Rules'!$D$10),'Scoring Rules'!$E$10,IF(IF('Scoring Rules'!$I$10="&gt;=",H10&gt;='Scoring Rules'!$B$10,H10&gt;'Scoring Rules'!$B$10),'Scoring Rules'!$C$10,'Scoring Rules'!$H$10)))))</x:f>
        <x:v>0</x:v>
      </x:c>
      <x:c r="J10" s="15" t="n">
        <x:f>IF($A10="","",IF(ISBLANK('Paste Export'!F4),"Missing",IF(ISNUMBER('Paste Export'!F4),'Paste Export'!F4,VALUE('Paste Export'!F4))))</x:f>
        <x:v>1.04</x:v>
      </x:c>
      <x:c r="K10" s="16" t="n">
        <x:f>IF($A10="","",IF(NOT(ISNUMBER(J10)),"Missing",IF(AND('Scoring Rules'!$F$11&lt;&gt;"",IF('Scoring Rules'!$I$11="&gt;=",J10&gt;='Scoring Rules'!$F$11,J10&gt;'Scoring Rules'!$F$11)),'Scoring Rules'!$G$11,IF(IF('Scoring Rules'!$I$11="&gt;=",J10&gt;='Scoring Rules'!$D$11,J10&gt;'Scoring Rules'!$D$11),'Scoring Rules'!$E$11,IF(IF('Scoring Rules'!$I$11="&gt;=",J10&gt;='Scoring Rules'!$B$11,J10&gt;'Scoring Rules'!$B$11),'Scoring Rules'!$C$11,'Scoring Rules'!$H$11)))))</x:f>
        <x:v>5</x:v>
      </x:c>
      <x:c r="L10" s="14" t="n">
        <x:f>IF($A10="","",IF(ISBLANK('Paste Export'!G4),"Missing",IF(ISNUMBER('Paste Export'!G4),'Paste Export'!G4,VALUE('Paste Export'!G4))))</x:f>
        <x:v>24</x:v>
      </x:c>
      <x:c r="M10" s="16" t="n">
        <x:f>IF($A10="","",IF(NOT(ISNUMBER(L10)),"Missing",IF(AND('Scoring Rules'!$F$12&lt;&gt;"",IF('Scoring Rules'!$I$12="&gt;=",L10&gt;='Scoring Rules'!$F$12,L10&gt;'Scoring Rules'!$F$12)),'Scoring Rules'!$G$12,IF(IF('Scoring Rules'!$I$12="&gt;=",L10&gt;='Scoring Rules'!$D$12,L10&gt;'Scoring Rules'!$D$12),'Scoring Rules'!$E$12,IF(IF('Scoring Rules'!$I$12="&gt;=",L10&gt;='Scoring Rules'!$B$12,L10&gt;'Scoring Rules'!$B$12),'Scoring Rules'!$C$12,'Scoring Rules'!$H$12)))))</x:f>
        <x:v>10</x:v>
      </x:c>
      <x:c r="N10" s="14" t="n">
        <x:f>IF($A10="","",IF(ISBLANK('Paste Export'!H4),"Missing",IF(ISNUMBER('Paste Export'!H4),'Paste Export'!H4,VALUE('Paste Export'!H4))))</x:f>
        <x:v>7.11</x:v>
      </x:c>
      <x:c r="O10" s="16" t="n">
        <x:f>IF($A10="","",IF(NOT(ISNUMBER(N10)),"Missing",IF(AND('Scoring Rules'!$F$13&lt;&gt;"",IF('Scoring Rules'!$I$13="&gt;=",100-N10&gt;='Scoring Rules'!$F$13,100-N10&gt;'Scoring Rules'!$F$13)),'Scoring Rules'!$G$13,IF(IF('Scoring Rules'!$I$13="&gt;=",100-N10&gt;='Scoring Rules'!$D$13,100-N10&gt;'Scoring Rules'!$D$13),'Scoring Rules'!$E$13,IF(IF('Scoring Rules'!$I$13="&gt;=",100-N10&gt;='Scoring Rules'!$B$13,100-N10&gt;'Scoring Rules'!$B$13),'Scoring Rules'!$C$13,'Scoring Rules'!$H$13)))))</x:f>
        <x:v>10</x:v>
      </x:c>
      <x:c r="P10" s="16" t="n">
        <x:f>IF($A10="","",IF(COUNT(C10,E10,G10,I10,K10,M10,O10)=7,SUM(C10,E10,G10,I10,K10,M10,O10),"Missing metric"))</x:f>
        <x:v>50</x:v>
      </x:c>
      <x:c r="Q10" s="16" t="n">
        <x:f>IF($A10="","",IF(ISBLANK('Paste Export'!I4),"Missing",VALUE('Paste Export'!I4)))</x:f>
        <x:v>50</x:v>
      </x:c>
      <x:c r="R10" s="16" t="n">
        <x:f>IF($A10="","",IF(AND(ISNUMBER(P10),ISNUMBER(Q10)),P10-Q10,"Unavailable"))</x:f>
        <x:v>0</x:v>
      </x:c>
      <x:c r="S10" s="2" t="str">
        <x:f>IF($A10="","",IF(ISNUMBER(R10),IF(R10=0,"Matches","Review rules / rounding"),"Missing input"))</x:f>
        <x:v>Matches</x:v>
      </x:c>
      <x:c r="T10" s="8" t="str">
        <x:f>IF($A10="","",IF(NOT(ISNUMBER(C10)),"Missing metric", IF(AND('Scoring Rules'!$F$7&lt;&gt;"",IF('Scoring Rules'!$I$7="&gt;=",B10&gt;='Scoring Rules'!$F$7,B10&gt;'Scoring Rules'!$F$7)),'Scoring Rules'!$I$7&amp;" "&amp;TEXT('Scoring Rules'!$F$7,"0.00"),IF(IF('Scoring Rules'!$I$7="&gt;=",B10&gt;='Scoring Rules'!$D$7,B10&gt;'Scoring Rules'!$D$7),'Scoring Rules'!$I$7&amp;" "&amp;TEXT('Scoring Rules'!$D$7,"0.00")&amp;" to "&amp;IF('Scoring Rules'!$I$7="&gt;", "&lt;= ","&lt; ")&amp;TEXT('Scoring Rules'!$F$7,"0.00"),IF(IF('Scoring Rules'!$I$7="&gt;=",B10&gt;='Scoring Rules'!$B$7,B10&gt;'Scoring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"&amp;C10&amp;" pts"))</x:f>
        <x:v>&gt; 29.99 = 15 pts</x:v>
      </x:c>
      <x:c r="U10" s="8" t="str">
        <x:f>IF($A10="","",IF(NOT(ISNUMBER(E10)),"Missing metric", IF(AND('Scoring Rules'!$F$8&lt;&gt;"",IF('Scoring Rules'!$I$8="&gt;=",D10&gt;='Scoring Rules'!$F$8,D10&gt;'Scoring Rules'!$F$8)),'Scoring Rules'!$I$8&amp;" "&amp;TEXT('Scoring Rules'!$F$8,"0.00"),IF(IF('Scoring Rules'!$I$8="&gt;=",D10&gt;='Scoring Rules'!$D$8,D10&gt;'Scoring Rules'!$D$8),'Scoring Rules'!$I$8&amp;" "&amp;TEXT('Scoring Rules'!$D$8,"0.00")&amp;" to "&amp;IF('Scoring Rules'!$I$8="&gt;", "&lt;= ","&lt; ")&amp;TEXT('Scoring Rules'!$F$8,"0.00"),IF(IF('Scoring Rules'!$I$8="&gt;=",D10&gt;='Scoring Rules'!$B$8,D10&gt;'Scoring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"&amp;E10&amp;" pts"))</x:f>
        <x:v>&lt;= 0.99 = 0 pts</x:v>
      </x:c>
      <x:c r="V10" s="8" t="str">
        <x:f>IF($A10="","",IF(NOT(ISNUMBER(G10)),"Missing metric", IF(AND('Scoring Rules'!$F$9&lt;&gt;"",IF('Scoring Rules'!$I$9="&gt;=",F10&gt;='Scoring Rules'!$F$9,F10&gt;'Scoring Rules'!$F$9)),'Scoring Rules'!$I$9&amp;" "&amp;TEXT('Scoring Rules'!$F$9,"0.00"),IF(IF('Scoring Rules'!$I$9="&gt;=",F10&gt;='Scoring Rules'!$D$9,F10&gt;'Scoring Rules'!$D$9),'Scoring Rules'!$I$9&amp;" "&amp;TEXT('Scoring Rules'!$D$9,"0.00")&amp;" to "&amp;IF('Scoring Rules'!$I$9="&gt;", "&lt;= ","&lt; ")&amp;TEXT('Scoring Rules'!$F$9,"0.00"),IF(IF('Scoring Rules'!$I$9="&gt;=",F10&gt;='Scoring Rules'!$B$9,F10&gt;'Scoring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"&amp;G10&amp;" pts"))</x:f>
        <x:v>&gt; 59.99 to &lt;= 69.99 = 10 pts</x:v>
      </x:c>
      <x:c r="W10" s="8" t="str">
        <x:f>IF($A10="","",IF(NOT(ISNUMBER(I10)),"Missing metric", IF(AND('Scoring Rules'!$F$10&lt;&gt;"",IF('Scoring Rules'!$I$10="&gt;=",H10&gt;='Scoring Rules'!$F$10,H10&gt;'Scoring Rules'!$F$10)),'Scoring Rules'!$I$10&amp;" "&amp;TEXT('Scoring Rules'!$F$10,"0.00"),IF(IF('Scoring Rules'!$I$10="&gt;=",H10&gt;='Scoring Rules'!$D$10,H10&gt;'Scoring Rules'!$D$10),'Scoring Rules'!$I$10&amp;" "&amp;TEXT('Scoring Rules'!$D$10,"0.00")&amp;" to "&amp;IF('Scoring Rules'!$I$10="&gt;", "&lt;= ","&lt; ")&amp;TEXT('Scoring Rules'!$F$10,"0.00"),IF(IF('Scoring Rules'!$I$10="&gt;=",H10&gt;='Scoring Rules'!$B$10,H10&gt;'Scoring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"&amp;I10&amp;" pts"))</x:f>
        <x:v>&lt;= 0.70 = 0 pts</x:v>
      </x:c>
      <x:c r="X10" s="8" t="str">
        <x:f>IF($A10="","",IF(NOT(ISNUMBER(K10)),"Missing metric", IF(AND('Scoring Rules'!$F$11&lt;&gt;"",IF('Scoring Rules'!$I$11="&gt;=",J10&gt;='Scoring Rules'!$F$11,J10&gt;'Scoring Rules'!$F$11)),'Scoring Rules'!$I$11&amp;" "&amp;TEXT('Scoring Rules'!$F$11,"0.00"),IF(IF('Scoring Rules'!$I$11="&gt;=",J10&gt;='Scoring Rules'!$D$11,J10&gt;'Scoring Rules'!$D$11),'Scoring Rules'!$I$11&amp;" "&amp;TEXT('Scoring Rules'!$D$11,"0.00")&amp;" to "&amp;IF('Scoring Rules'!$I$11="&gt;", "&lt;= ","&lt; ")&amp;TEXT('Scoring Rules'!$F$11,"0.00"),IF(IF('Scoring Rules'!$I$11="&gt;=",J10&gt;='Scoring Rules'!$B$11,J10&gt;'Scoring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"&amp;K10&amp;" pts"))</x:f>
        <x:v>&gt; 1.00 to &lt;= 1.50 = 5 pts</x:v>
      </x:c>
      <x:c r="Y10" s="8" t="str">
        <x:f>IF($A10="","",IF(NOT(ISNUMBER(M10)),"Missing metric", IF(IF('Scoring Rules'!$I$12="&gt;=",L10&gt;='Scoring Rules'!$D$12,L10&gt;'Scoring Rules'!$D$12),'Scoring Rules'!$I$12&amp;" "&amp;TEXT('Scoring Rules'!$D$12,"0.00"),IF(IF('Scoring Rules'!$I$12="&gt;=",L10&gt;='Scoring Rules'!$B$12,L10&gt;'Scoring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"&amp;M10&amp;" pts"))</x:f>
        <x:v>&gt; 20.00 = 10 pts</x:v>
      </x:c>
      <x:c r="Z10" s="8" t="str">
        <x:f>IF($A10="","",IF(NOT(ISNUMBER(O10)),"Missing metric","Attendance "&amp;TEXT(100-N10,"0.00")&amp;"%: "&amp;IF(AND('Scoring Rules'!$F$13&lt;&gt;"",IF('Scoring Rules'!$I$13="&gt;=",100-N10&gt;='Scoring Rules'!$F$13,100-N10&gt;'Scoring Rules'!$F$13)),'Scoring Rules'!$I$13&amp;" "&amp;TEXT('Scoring Rules'!$F$13,"0.00"),IF(IF('Scoring Rules'!$I$13="&gt;=",100-N10&gt;='Scoring Rules'!$D$13,100-N10&gt;'Scoring Rules'!$D$13),'Scoring Rules'!$I$13&amp;" "&amp;TEXT('Scoring Rules'!$D$13,"0.00")&amp;" to "&amp;IF('Scoring Rules'!$I$13="&gt;", "&lt;= ","&lt; ")&amp;TEXT('Scoring Rules'!$F$13,"0.00"),IF(IF('Scoring Rules'!$I$13="&gt;=",100-N10&gt;='Scoring Rules'!$B$13,100-N10&gt;'Scoring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"&amp;O10&amp;" pts"))</x:f>
        <x:v>Attendance 92.89%: &gt; 90.00 to &lt;= 95.00 = 10 pts</x:v>
      </x:c>
    </x:row>
    <x:row r="11" ht="32" customHeight="1">
      <x:c r="A11" s="2" t="str">
        <x:f>IF('Paste Export'!A5&lt;&gt;"",'Paste Export'!A5,"")</x:f>
        <x:v>BNI - Heroes</x:v>
      </x:c>
      <x:c r="B11" s="16" t="n">
        <x:f>IF($A11="","",IF(ISBLANK('Paste Export'!B5),"Missing",IF(ISNUMBER('Paste Export'!B5),'Paste Export'!B5,VALUE('Paste Export'!B5))))</x:f>
        <x:v>21</x:v>
      </x:c>
      <x:c r="C11" s="16" t="n">
        <x:f>IF($A11="","",IF(NOT(ISNUMBER(B11)),"Missing",IF(AND('Scoring Rules'!$F$7&lt;&gt;"",IF('Scoring Rules'!$I$7="&gt;=",B11&gt;='Scoring Rules'!$F$7,B11&gt;'Scoring Rules'!$F$7)),'Scoring Rules'!$G$7,IF(IF('Scoring Rules'!$I$7="&gt;=",B11&gt;='Scoring Rules'!$D$7,B11&gt;'Scoring Rules'!$D$7),'Scoring Rules'!$E$7,IF(IF('Scoring Rules'!$I$7="&gt;=",B11&gt;='Scoring Rules'!$B$7,B11&gt;'Scoring Rules'!$B$7),'Scoring Rules'!$C$7,'Scoring Rules'!$H$7)))))</x:f>
        <x:v>5</x:v>
      </x:c>
      <x:c r="D11" s="16" t="n">
        <x:f>IF($A11="","",IF(ISBLANK('Paste Export'!C5),"Missing",IF(ISNUMBER('Paste Export'!C5),'Paste Export'!C5,VALUE('Paste Export'!C5))))</x:f>
        <x:v>2</x:v>
      </x:c>
      <x:c r="E11" s="16" t="n">
        <x:f>IF($A11="","",IF(NOT(ISNUMBER(D11)),"Missing",IF(AND('Scoring Rules'!$F$8&lt;&gt;"",IF('Scoring Rules'!$I$8="&gt;=",D11&gt;='Scoring Rules'!$F$8,D11&gt;'Scoring Rules'!$F$8)),'Scoring Rules'!$G$8,IF(IF('Scoring Rules'!$I$8="&gt;=",D11&gt;='Scoring Rules'!$D$8,D11&gt;'Scoring Rules'!$D$8),'Scoring Rules'!$E$8,IF(IF('Scoring Rules'!$I$8="&gt;=",D11&gt;='Scoring Rules'!$B$8,D11&gt;'Scoring Rules'!$B$8),'Scoring Rules'!$C$8,'Scoring Rules'!$H$8)))))</x:f>
        <x:v>10</x:v>
      </x:c>
      <x:c r="F11" s="14" t="n">
        <x:f>IF($A11="","",IF(ISBLANK('Paste Export'!D5),"Missing",IF(ISNUMBER('Paste Export'!D5),'Paste Export'!D5,VALUE('Paste Export'!D5))))</x:f>
        <x:v>87</x:v>
      </x:c>
      <x:c r="G11" s="16" t="n">
        <x:f>IF($A11="","",IF(NOT(ISNUMBER(F11)),"Missing",IF(AND('Scoring Rules'!$F$9&lt;&gt;"",IF('Scoring Rules'!$I$9="&gt;=",F11&gt;='Scoring Rules'!$F$9,F11&gt;'Scoring Rules'!$F$9)),'Scoring Rules'!$G$9,IF(IF('Scoring Rules'!$I$9="&gt;=",F11&gt;='Scoring Rules'!$D$9,F11&gt;'Scoring Rules'!$D$9),'Scoring Rules'!$E$9,IF(IF('Scoring Rules'!$I$9="&gt;=",F11&gt;='Scoring Rules'!$B$9,F11&gt;'Scoring Rules'!$B$9),'Scoring Rules'!$C$9,'Scoring Rules'!$H$9)))))</x:f>
        <x:v>15</x:v>
      </x:c>
      <x:c r="H11" s="15" t="n">
        <x:f>IF($A11="","",IF(ISBLANK('Paste Export'!E5),"Missing",IF(ISNUMBER('Paste Export'!E5),'Paste Export'!E5,VALUE('Paste Export'!E5))))</x:f>
        <x:v>0.49</x:v>
      </x:c>
      <x:c r="I11" s="16" t="n">
        <x:f>IF($A11="","",IF(NOT(ISNUMBER(H11)),"Missing",IF(AND('Scoring Rules'!$F$10&lt;&gt;"",IF('Scoring Rules'!$I$10="&gt;=",H11&gt;='Scoring Rules'!$F$10,H11&gt;'Scoring Rules'!$F$10)),'Scoring Rules'!$G$10,IF(IF('Scoring Rules'!$I$10="&gt;=",H11&gt;='Scoring Rules'!$D$10,H11&gt;'Scoring Rules'!$D$10),'Scoring Rules'!$E$10,IF(IF('Scoring Rules'!$I$10="&gt;=",H11&gt;='Scoring Rules'!$B$10,H11&gt;'Scoring Rules'!$B$10),'Scoring Rules'!$C$10,'Scoring Rules'!$H$10)))))</x:f>
        <x:v>0</x:v>
      </x:c>
      <x:c r="J11" s="15" t="n">
        <x:f>IF($A11="","",IF(ISBLANK('Paste Export'!F5),"Missing",IF(ISNUMBER('Paste Export'!F5),'Paste Export'!F5,VALUE('Paste Export'!F5))))</x:f>
        <x:v>1</x:v>
      </x:c>
      <x:c r="K11" s="16" t="n">
        <x:f>IF($A11="","",IF(NOT(ISNUMBER(J11)),"Missing",IF(AND('Scoring Rules'!$F$11&lt;&gt;"",IF('Scoring Rules'!$I$11="&gt;=",J11&gt;='Scoring Rules'!$F$11,J11&gt;'Scoring Rules'!$F$11)),'Scoring Rules'!$G$11,IF(IF('Scoring Rules'!$I$11="&gt;=",J11&gt;='Scoring Rules'!$D$11,J11&gt;'Scoring Rules'!$D$11),'Scoring Rules'!$E$11,IF(IF('Scoring Rules'!$I$11="&gt;=",J11&gt;='Scoring Rules'!$B$11,J11&gt;'Scoring Rules'!$B$11),'Scoring Rules'!$C$11,'Scoring Rules'!$H$11)))))</x:f>
        <x:v>0</x:v>
      </x:c>
      <x:c r="L11" s="14" t="n">
        <x:f>IF($A11="","",IF(ISBLANK('Paste Export'!G5),"Missing",IF(ISNUMBER('Paste Export'!G5),'Paste Export'!G5,VALUE('Paste Export'!G5))))</x:f>
        <x:v>21.74</x:v>
      </x:c>
      <x:c r="M11" s="16" t="n">
        <x:f>IF($A11="","",IF(NOT(ISNUMBER(L11)),"Missing",IF(AND('Scoring Rules'!$F$12&lt;&gt;"",IF('Scoring Rules'!$I$12="&gt;=",L11&gt;='Scoring Rules'!$F$12,L11&gt;'Scoring Rules'!$F$12)),'Scoring Rules'!$G$12,IF(IF('Scoring Rules'!$I$12="&gt;=",L11&gt;='Scoring Rules'!$D$12,L11&gt;'Scoring Rules'!$D$12),'Scoring Rules'!$E$12,IF(IF('Scoring Rules'!$I$12="&gt;=",L11&gt;='Scoring Rules'!$B$12,L11&gt;'Scoring Rules'!$B$12),'Scoring Rules'!$C$12,'Scoring Rules'!$H$12)))))</x:f>
        <x:v>10</x:v>
      </x:c>
      <x:c r="N11" s="14" t="n">
        <x:f>IF($A11="","",IF(ISBLANK('Paste Export'!H5),"Missing",IF(ISNUMBER('Paste Export'!H5),'Paste Export'!H5,VALUE('Paste Export'!H5))))</x:f>
        <x:v>6.44</x:v>
      </x:c>
      <x:c r="O11" s="16" t="n">
        <x:f>IF($A11="","",IF(NOT(ISNUMBER(N11)),"Missing",IF(AND('Scoring Rules'!$F$13&lt;&gt;"",IF('Scoring Rules'!$I$13="&gt;=",100-N11&gt;='Scoring Rules'!$F$13,100-N11&gt;'Scoring Rules'!$F$13)),'Scoring Rules'!$G$13,IF(IF('Scoring Rules'!$I$13="&gt;=",100-N11&gt;='Scoring Rules'!$D$13,100-N11&gt;'Scoring Rules'!$D$13),'Scoring Rules'!$E$13,IF(IF('Scoring Rules'!$I$13="&gt;=",100-N11&gt;='Scoring Rules'!$B$13,100-N11&gt;'Scoring Rules'!$B$13),'Scoring Rules'!$C$13,'Scoring Rules'!$H$13)))))</x:f>
        <x:v>10</x:v>
      </x:c>
      <x:c r="P11" s="16" t="n">
        <x:f>IF($A11="","",IF(COUNT(C11,E11,G11,I11,K11,M11,O11)=7,SUM(C11,E11,G11,I11,K11,M11,O11),"Missing metric"))</x:f>
        <x:v>50</x:v>
      </x:c>
      <x:c r="Q11" s="16" t="n">
        <x:f>IF($A11="","",IF(ISBLANK('Paste Export'!I5),"Missing",VALUE('Paste Export'!I5)))</x:f>
        <x:v>50</x:v>
      </x:c>
      <x:c r="R11" s="16" t="n">
        <x:f>IF($A11="","",IF(AND(ISNUMBER(P11),ISNUMBER(Q11)),P11-Q11,"Unavailable"))</x:f>
        <x:v>0</x:v>
      </x:c>
      <x:c r="S11" s="2" t="str">
        <x:f>IF($A11="","",IF(ISNUMBER(R11),IF(R11=0,"Matches","Review rules / rounding"),"Missing input"))</x:f>
        <x:v>Matches</x:v>
      </x:c>
      <x:c r="T11" s="8" t="str">
        <x:f>IF($A11="","",IF(NOT(ISNUMBER(C11)),"Missing metric", IF(AND('Scoring Rules'!$F$7&lt;&gt;"",IF('Scoring Rules'!$I$7="&gt;=",B11&gt;='Scoring Rules'!$F$7,B11&gt;'Scoring Rules'!$F$7)),'Scoring Rules'!$I$7&amp;" "&amp;TEXT('Scoring Rules'!$F$7,"0.00"),IF(IF('Scoring Rules'!$I$7="&gt;=",B11&gt;='Scoring Rules'!$D$7,B11&gt;'Scoring Rules'!$D$7),'Scoring Rules'!$I$7&amp;" "&amp;TEXT('Scoring Rules'!$D$7,"0.00")&amp;" to "&amp;IF('Scoring Rules'!$I$7="&gt;", "&lt;= ","&lt; ")&amp;TEXT('Scoring Rules'!$F$7,"0.00"),IF(IF('Scoring Rules'!$I$7="&gt;=",B11&gt;='Scoring Rules'!$B$7,B11&gt;'Scoring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"&amp;C11&amp;" pts"))</x:f>
        <x:v>&gt; 19.99 to &lt;= 24.99 = 5 pts</x:v>
      </x:c>
      <x:c r="U11" s="8" t="str">
        <x:f>IF($A11="","",IF(NOT(ISNUMBER(E11)),"Missing metric", IF(AND('Scoring Rules'!$F$8&lt;&gt;"",IF('Scoring Rules'!$I$8="&gt;=",D11&gt;='Scoring Rules'!$F$8,D11&gt;'Scoring Rules'!$F$8)),'Scoring Rules'!$I$8&amp;" "&amp;TEXT('Scoring Rules'!$F$8,"0.00"),IF(IF('Scoring Rules'!$I$8="&gt;=",D11&gt;='Scoring Rules'!$D$8,D11&gt;'Scoring Rules'!$D$8),'Scoring Rules'!$I$8&amp;" "&amp;TEXT('Scoring Rules'!$D$8,"0.00")&amp;" to "&amp;IF('Scoring Rules'!$I$8="&gt;", "&lt;= ","&lt; ")&amp;TEXT('Scoring Rules'!$F$8,"0.00"),IF(IF('Scoring Rules'!$I$8="&gt;=",D11&gt;='Scoring Rules'!$B$8,D11&gt;'Scoring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"&amp;E11&amp;" pts"))</x:f>
        <x:v>&gt; 1.99 to &lt;= 3.99 = 10 pts</x:v>
      </x:c>
      <x:c r="V11" s="8" t="str">
        <x:f>IF($A11="","",IF(NOT(ISNUMBER(G11)),"Missing metric", IF(AND('Scoring Rules'!$F$9&lt;&gt;"",IF('Scoring Rules'!$I$9="&gt;=",F11&gt;='Scoring Rules'!$F$9,F11&gt;'Scoring Rules'!$F$9)),'Scoring Rules'!$I$9&amp;" "&amp;TEXT('Scoring Rules'!$F$9,"0.00"),IF(IF('Scoring Rules'!$I$9="&gt;=",F11&gt;='Scoring Rules'!$D$9,F11&gt;'Scoring Rules'!$D$9),'Scoring Rules'!$I$9&amp;" "&amp;TEXT('Scoring Rules'!$D$9,"0.00")&amp;" to "&amp;IF('Scoring Rules'!$I$9="&gt;", "&lt;= ","&lt; ")&amp;TEXT('Scoring Rules'!$F$9,"0.00"),IF(IF('Scoring Rules'!$I$9="&gt;=",F11&gt;='Scoring Rules'!$B$9,F11&gt;'Scoring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"&amp;G11&amp;" pts"))</x:f>
        <x:v>&gt; 69.99 = 15 pts</x:v>
      </x:c>
      <x:c r="W11" s="8" t="str">
        <x:f>IF($A11="","",IF(NOT(ISNUMBER(I11)),"Missing metric", IF(AND('Scoring Rules'!$F$10&lt;&gt;"",IF('Scoring Rules'!$I$10="&gt;=",H11&gt;='Scoring Rules'!$F$10,H11&gt;'Scoring Rules'!$F$10)),'Scoring Rules'!$I$10&amp;" "&amp;TEXT('Scoring Rules'!$F$10,"0.00"),IF(IF('Scoring Rules'!$I$10="&gt;=",H11&gt;='Scoring Rules'!$D$10,H11&gt;'Scoring Rules'!$D$10),'Scoring Rules'!$I$10&amp;" "&amp;TEXT('Scoring Rules'!$D$10,"0.00")&amp;" to "&amp;IF('Scoring Rules'!$I$10="&gt;", "&lt;= ","&lt; ")&amp;TEXT('Scoring Rules'!$F$10,"0.00"),IF(IF('Scoring Rules'!$I$10="&gt;=",H11&gt;='Scoring Rules'!$B$10,H11&gt;'Scoring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"&amp;I11&amp;" pts"))</x:f>
        <x:v>&lt;= 0.70 = 0 pts</x:v>
      </x:c>
      <x:c r="X11" s="8" t="str">
        <x:f>IF($A11="","",IF(NOT(ISNUMBER(K11)),"Missing metric", IF(AND('Scoring Rules'!$F$11&lt;&gt;"",IF('Scoring Rules'!$I$11="&gt;=",J11&gt;='Scoring Rules'!$F$11,J11&gt;'Scoring Rules'!$F$11)),'Scoring Rules'!$I$11&amp;" "&amp;TEXT('Scoring Rules'!$F$11,"0.00"),IF(IF('Scoring Rules'!$I$11="&gt;=",J11&gt;='Scoring Rules'!$D$11,J11&gt;'Scoring Rules'!$D$11),'Scoring Rules'!$I$11&amp;" "&amp;TEXT('Scoring Rules'!$D$11,"0.00")&amp;" to "&amp;IF('Scoring Rules'!$I$11="&gt;", "&lt;= ","&lt; ")&amp;TEXT('Scoring Rules'!$F$11,"0.00"),IF(IF('Scoring Rules'!$I$11="&gt;=",J11&gt;='Scoring Rules'!$B$11,J11&gt;'Scoring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"&amp;K11&amp;" pts"))</x:f>
        <x:v>&lt;= 1.00 = 0 pts</x:v>
      </x:c>
      <x:c r="Y11" s="8" t="str">
        <x:f>IF($A11="","",IF(NOT(ISNUMBER(M11)),"Missing metric", IF(IF('Scoring Rules'!$I$12="&gt;=",L11&gt;='Scoring Rules'!$D$12,L11&gt;'Scoring Rules'!$D$12),'Scoring Rules'!$I$12&amp;" "&amp;TEXT('Scoring Rules'!$D$12,"0.00"),IF(IF('Scoring Rules'!$I$12="&gt;=",L11&gt;='Scoring Rules'!$B$12,L11&gt;'Scoring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"&amp;M11&amp;" pts"))</x:f>
        <x:v>&gt; 20.00 = 10 pts</x:v>
      </x:c>
      <x:c r="Z11" s="8" t="str">
        <x:f>IF($A11="","",IF(NOT(ISNUMBER(O11)),"Missing metric","Attendance "&amp;TEXT(100-N11,"0.00")&amp;"%: "&amp;IF(AND('Scoring Rules'!$F$13&lt;&gt;"",IF('Scoring Rules'!$I$13="&gt;=",100-N11&gt;='Scoring Rules'!$F$13,100-N11&gt;'Scoring Rules'!$F$13)),'Scoring Rules'!$I$13&amp;" "&amp;TEXT('Scoring Rules'!$F$13,"0.00"),IF(IF('Scoring Rules'!$I$13="&gt;=",100-N11&gt;='Scoring Rules'!$D$13,100-N11&gt;'Scoring Rules'!$D$13),'Scoring Rules'!$I$13&amp;" "&amp;TEXT('Scoring Rules'!$D$13,"0.00")&amp;" to "&amp;IF('Scoring Rules'!$I$13="&gt;", "&lt;= ","&lt; ")&amp;TEXT('Scoring Rules'!$F$13,"0.00"),IF(IF('Scoring Rules'!$I$13="&gt;=",100-N11&gt;='Scoring Rules'!$B$13,100-N11&gt;'Scoring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"&amp;O11&amp;" pts"))</x:f>
        <x:v>Attendance 93.56%: &gt; 90.00 to &lt;= 95.00 = 10 pts</x:v>
      </x:c>
    </x:row>
    <x:row r="12" ht="32" customHeight="1">
      <x:c r="A12" s="2" t="str">
        <x:f>IF('Paste Export'!A6&lt;&gt;"",'Paste Export'!A6,"")</x:f>
        <x:v>BNI - Express</x:v>
      </x:c>
      <x:c r="B12" s="16" t="n">
        <x:f>IF($A12="","",IF(ISBLANK('Paste Export'!B6),"Missing",IF(ISNUMBER('Paste Export'!B6),'Paste Export'!B6,VALUE('Paste Export'!B6))))</x:f>
        <x:v>17</x:v>
      </x:c>
      <x:c r="C12" s="16" t="n">
        <x:f>IF($A12="","",IF(NOT(ISNUMBER(B12)),"Missing",IF(AND('Scoring Rules'!$F$7&lt;&gt;"",IF('Scoring Rules'!$I$7="&gt;=",B12&gt;='Scoring Rules'!$F$7,B12&gt;'Scoring Rules'!$F$7)),'Scoring Rules'!$G$7,IF(IF('Scoring Rules'!$I$7="&gt;=",B12&gt;='Scoring Rules'!$D$7,B12&gt;'Scoring Rules'!$D$7),'Scoring Rules'!$E$7,IF(IF('Scoring Rules'!$I$7="&gt;=",B12&gt;='Scoring Rules'!$B$7,B12&gt;'Scoring Rules'!$B$7),'Scoring Rules'!$C$7,'Scoring Rules'!$H$7)))))</x:f>
        <x:v>0</x:v>
      </x:c>
      <x:c r="D12" s="16" t="n">
        <x:f>IF($A12="","",IF(ISBLANK('Paste Export'!C6),"Missing",IF(ISNUMBER('Paste Export'!C6),'Paste Export'!C6,VALUE('Paste Export'!C6))))</x:f>
        <x:v>3</x:v>
      </x:c>
      <x:c r="E12" s="16" t="n">
        <x:f>IF($A12="","",IF(NOT(ISNUMBER(D12)),"Missing",IF(AND('Scoring Rules'!$F$8&lt;&gt;"",IF('Scoring Rules'!$I$8="&gt;=",D12&gt;='Scoring Rules'!$F$8,D12&gt;'Scoring Rules'!$F$8)),'Scoring Rules'!$G$8,IF(IF('Scoring Rules'!$I$8="&gt;=",D12&gt;='Scoring Rules'!$D$8,D12&gt;'Scoring Rules'!$D$8),'Scoring Rules'!$E$8,IF(IF('Scoring Rules'!$I$8="&gt;=",D12&gt;='Scoring Rules'!$B$8,D12&gt;'Scoring Rules'!$B$8),'Scoring Rules'!$C$8,'Scoring Rules'!$H$8)))))</x:f>
        <x:v>10</x:v>
      </x:c>
      <x:c r="F12" s="14" t="n">
        <x:f>IF($A12="","",IF(ISBLANK('Paste Export'!D6),"Missing",IF(ISNUMBER('Paste Export'!D6),'Paste Export'!D6,VALUE('Paste Export'!D6))))</x:f>
        <x:v>77</x:v>
      </x:c>
      <x:c r="G12" s="16" t="n">
        <x:f>IF($A12="","",IF(NOT(ISNUMBER(F12)),"Missing",IF(AND('Scoring Rules'!$F$9&lt;&gt;"",IF('Scoring Rules'!$I$9="&gt;=",F12&gt;='Scoring Rules'!$F$9,F12&gt;'Scoring Rules'!$F$9)),'Scoring Rules'!$G$9,IF(IF('Scoring Rules'!$I$9="&gt;=",F12&gt;='Scoring Rules'!$D$9,F12&gt;'Scoring Rules'!$D$9),'Scoring Rules'!$E$9,IF(IF('Scoring Rules'!$I$9="&gt;=",F12&gt;='Scoring Rules'!$B$9,F12&gt;'Scoring Rules'!$B$9),'Scoring Rules'!$C$9,'Scoring Rules'!$H$9)))))</x:f>
        <x:v>15</x:v>
      </x:c>
      <x:c r="H12" s="15" t="n">
        <x:f>IF($A12="","",IF(ISBLANK('Paste Export'!E6),"Missing",IF(ISNUMBER('Paste Export'!E6),'Paste Export'!E6,VALUE('Paste Export'!E6))))</x:f>
        <x:v>0.18</x:v>
      </x:c>
      <x:c r="I12" s="16" t="n">
        <x:f>IF($A12="","",IF(NOT(ISNUMBER(H12)),"Missing",IF(AND('Scoring Rules'!$F$10&lt;&gt;"",IF('Scoring Rules'!$I$10="&gt;=",H12&gt;='Scoring Rules'!$F$10,H12&gt;'Scoring Rules'!$F$10)),'Scoring Rules'!$G$10,IF(IF('Scoring Rules'!$I$10="&gt;=",H12&gt;='Scoring Rules'!$D$10,H12&gt;'Scoring Rules'!$D$10),'Scoring Rules'!$E$10,IF(IF('Scoring Rules'!$I$10="&gt;=",H12&gt;='Scoring Rules'!$B$10,H12&gt;'Scoring Rules'!$B$10),'Scoring Rules'!$C$10,'Scoring Rules'!$H$10)))))</x:f>
        <x:v>0</x:v>
      </x:c>
      <x:c r="J12" s="15" t="n">
        <x:f>IF($A12="","",IF(ISBLANK('Paste Export'!F6),"Missing",IF(ISNUMBER('Paste Export'!F6),'Paste Export'!F6,VALUE('Paste Export'!F6))))</x:f>
        <x:v>0.86</x:v>
      </x:c>
      <x:c r="K12" s="16" t="n">
        <x:f>IF($A12="","",IF(NOT(ISNUMBER(J12)),"Missing",IF(AND('Scoring Rules'!$F$11&lt;&gt;"",IF('Scoring Rules'!$I$11="&gt;=",J12&gt;='Scoring Rules'!$F$11,J12&gt;'Scoring Rules'!$F$11)),'Scoring Rules'!$G$11,IF(IF('Scoring Rules'!$I$11="&gt;=",J12&gt;='Scoring Rules'!$D$11,J12&gt;'Scoring Rules'!$D$11),'Scoring Rules'!$E$11,IF(IF('Scoring Rules'!$I$11="&gt;=",J12&gt;='Scoring Rules'!$B$11,J12&gt;'Scoring Rules'!$B$11),'Scoring Rules'!$C$11,'Scoring Rules'!$H$11)))))</x:f>
        <x:v>0</x:v>
      </x:c>
      <x:c r="L12" s="14" t="n">
        <x:f>IF($A12="","",IF(ISBLANK('Paste Export'!G6),"Missing",IF(ISNUMBER('Paste Export'!G6),'Paste Export'!G6,VALUE('Paste Export'!G6))))</x:f>
        <x:v>33.33</x:v>
      </x:c>
      <x:c r="M12" s="16" t="n">
        <x:f>IF($A12="","",IF(NOT(ISNUMBER(L12)),"Missing",IF(AND('Scoring Rules'!$F$12&lt;&gt;"",IF('Scoring Rules'!$I$12="&gt;=",L12&gt;='Scoring Rules'!$F$12,L12&gt;'Scoring Rules'!$F$12)),'Scoring Rules'!$G$12,IF(IF('Scoring Rules'!$I$12="&gt;=",L12&gt;='Scoring Rules'!$D$12,L12&gt;'Scoring Rules'!$D$12),'Scoring Rules'!$E$12,IF(IF('Scoring Rules'!$I$12="&gt;=",L12&gt;='Scoring Rules'!$B$12,L12&gt;'Scoring Rules'!$B$12),'Scoring Rules'!$C$12,'Scoring Rules'!$H$12)))))</x:f>
        <x:v>10</x:v>
      </x:c>
      <x:c r="N12" s="14" t="n">
        <x:f>IF($A12="","",IF(ISBLANK('Paste Export'!H6),"Missing",IF(ISNUMBER('Paste Export'!H6),'Paste Export'!H6,VALUE('Paste Export'!H6))))</x:f>
        <x:v>1.29</x:v>
      </x:c>
      <x:c r="O12" s="16" t="n">
        <x:f>IF($A12="","",IF(NOT(ISNUMBER(N12)),"Missing",IF(AND('Scoring Rules'!$F$13&lt;&gt;"",IF('Scoring Rules'!$I$13="&gt;=",100-N12&gt;='Scoring Rules'!$F$13,100-N12&gt;'Scoring Rules'!$F$13)),'Scoring Rules'!$G$13,IF(IF('Scoring Rules'!$I$13="&gt;=",100-N12&gt;='Scoring Rules'!$D$13,100-N12&gt;'Scoring Rules'!$D$13),'Scoring Rules'!$E$13,IF(IF('Scoring Rules'!$I$13="&gt;=",100-N12&gt;='Scoring Rules'!$B$13,100-N12&gt;'Scoring Rules'!$B$13),'Scoring Rules'!$C$13,'Scoring Rules'!$H$13)))))</x:f>
        <x:v>15</x:v>
      </x:c>
      <x:c r="P12" s="16" t="n">
        <x:f>IF($A12="","",IF(COUNT(C12,E12,G12,I12,K12,M12,O12)=7,SUM(C12,E12,G12,I12,K12,M12,O12),"Missing metric"))</x:f>
        <x:v>50</x:v>
      </x:c>
      <x:c r="Q12" s="16" t="n">
        <x:f>IF($A12="","",IF(ISBLANK('Paste Export'!I6),"Missing",VALUE('Paste Export'!I6)))</x:f>
        <x:v>50</x:v>
      </x:c>
      <x:c r="R12" s="16" t="n">
        <x:f>IF($A12="","",IF(AND(ISNUMBER(P12),ISNUMBER(Q12)),P12-Q12,"Unavailable"))</x:f>
        <x:v>0</x:v>
      </x:c>
      <x:c r="S12" s="2" t="str">
        <x:f>IF($A12="","",IF(ISNUMBER(R12),IF(R12=0,"Matches","Review rules / rounding"),"Missing input"))</x:f>
        <x:v>Matches</x:v>
      </x:c>
      <x:c r="T12" s="8" t="str">
        <x:f>IF($A12="","",IF(NOT(ISNUMBER(C12)),"Missing metric", IF(AND('Scoring Rules'!$F$7&lt;&gt;"",IF('Scoring Rules'!$I$7="&gt;=",B12&gt;='Scoring Rules'!$F$7,B12&gt;'Scoring Rules'!$F$7)),'Scoring Rules'!$I$7&amp;" "&amp;TEXT('Scoring Rules'!$F$7,"0.00"),IF(IF('Scoring Rules'!$I$7="&gt;=",B12&gt;='Scoring Rules'!$D$7,B12&gt;'Scoring Rules'!$D$7),'Scoring Rules'!$I$7&amp;" "&amp;TEXT('Scoring Rules'!$D$7,"0.00")&amp;" to "&amp;IF('Scoring Rules'!$I$7="&gt;", "&lt;= ","&lt; ")&amp;TEXT('Scoring Rules'!$F$7,"0.00"),IF(IF('Scoring Rules'!$I$7="&gt;=",B12&gt;='Scoring Rules'!$B$7,B12&gt;'Scoring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"&amp;C12&amp;" pts"))</x:f>
        <x:v>&lt;= 19.99 = 0 pts</x:v>
      </x:c>
      <x:c r="U12" s="8" t="str">
        <x:f>IF($A12="","",IF(NOT(ISNUMBER(E12)),"Missing metric", IF(AND('Scoring Rules'!$F$8&lt;&gt;"",IF('Scoring Rules'!$I$8="&gt;=",D12&gt;='Scoring Rules'!$F$8,D12&gt;'Scoring Rules'!$F$8)),'Scoring Rules'!$I$8&amp;" "&amp;TEXT('Scoring Rules'!$F$8,"0.00"),IF(IF('Scoring Rules'!$I$8="&gt;=",D12&gt;='Scoring Rules'!$D$8,D12&gt;'Scoring Rules'!$D$8),'Scoring Rules'!$I$8&amp;" "&amp;TEXT('Scoring Rules'!$D$8,"0.00")&amp;" to "&amp;IF('Scoring Rules'!$I$8="&gt;", "&lt;= ","&lt; ")&amp;TEXT('Scoring Rules'!$F$8,"0.00"),IF(IF('Scoring Rules'!$I$8="&gt;=",D12&gt;='Scoring Rules'!$B$8,D12&gt;'Scoring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"&amp;E12&amp;" pts"))</x:f>
        <x:v>&gt; 1.99 to &lt;= 3.99 = 10 pts</x:v>
      </x:c>
      <x:c r="V12" s="8" t="str">
        <x:f>IF($A12="","",IF(NOT(ISNUMBER(G12)),"Missing metric", IF(AND('Scoring Rules'!$F$9&lt;&gt;"",IF('Scoring Rules'!$I$9="&gt;=",F12&gt;='Scoring Rules'!$F$9,F12&gt;'Scoring Rules'!$F$9)),'Scoring Rules'!$I$9&amp;" "&amp;TEXT('Scoring Rules'!$F$9,"0.00"),IF(IF('Scoring Rules'!$I$9="&gt;=",F12&gt;='Scoring Rules'!$D$9,F12&gt;'Scoring Rules'!$D$9),'Scoring Rules'!$I$9&amp;" "&amp;TEXT('Scoring Rules'!$D$9,"0.00")&amp;" to "&amp;IF('Scoring Rules'!$I$9="&gt;", "&lt;= ","&lt; ")&amp;TEXT('Scoring Rules'!$F$9,"0.00"),IF(IF('Scoring Rules'!$I$9="&gt;=",F12&gt;='Scoring Rules'!$B$9,F12&gt;'Scoring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"&amp;G12&amp;" pts"))</x:f>
        <x:v>&gt; 69.99 = 15 pts</x:v>
      </x:c>
      <x:c r="W12" s="8" t="str">
        <x:f>IF($A12="","",IF(NOT(ISNUMBER(I12)),"Missing metric", IF(AND('Scoring Rules'!$F$10&lt;&gt;"",IF('Scoring Rules'!$I$10="&gt;=",H12&gt;='Scoring Rules'!$F$10,H12&gt;'Scoring Rules'!$F$10)),'Scoring Rules'!$I$10&amp;" "&amp;TEXT('Scoring Rules'!$F$10,"0.00"),IF(IF('Scoring Rules'!$I$10="&gt;=",H12&gt;='Scoring Rules'!$D$10,H12&gt;'Scoring Rules'!$D$10),'Scoring Rules'!$I$10&amp;" "&amp;TEXT('Scoring Rules'!$D$10,"0.00")&amp;" to "&amp;IF('Scoring Rules'!$I$10="&gt;", "&lt;= ","&lt; ")&amp;TEXT('Scoring Rules'!$F$10,"0.00"),IF(IF('Scoring Rules'!$I$10="&gt;=",H12&gt;='Scoring Rules'!$B$10,H12&gt;'Scoring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"&amp;I12&amp;" pts"))</x:f>
        <x:v>&lt;= 0.70 = 0 pts</x:v>
      </x:c>
      <x:c r="X12" s="8" t="str">
        <x:f>IF($A12="","",IF(NOT(ISNUMBER(K12)),"Missing metric", IF(AND('Scoring Rules'!$F$11&lt;&gt;"",IF('Scoring Rules'!$I$11="&gt;=",J12&gt;='Scoring Rules'!$F$11,J12&gt;'Scoring Rules'!$F$11)),'Scoring Rules'!$I$11&amp;" "&amp;TEXT('Scoring Rules'!$F$11,"0.00"),IF(IF('Scoring Rules'!$I$11="&gt;=",J12&gt;='Scoring Rules'!$D$11,J12&gt;'Scoring Rules'!$D$11),'Scoring Rules'!$I$11&amp;" "&amp;TEXT('Scoring Rules'!$D$11,"0.00")&amp;" to "&amp;IF('Scoring Rules'!$I$11="&gt;", "&lt;= ","&lt; ")&amp;TEXT('Scoring Rules'!$F$11,"0.00"),IF(IF('Scoring Rules'!$I$11="&gt;=",J12&gt;='Scoring Rules'!$B$11,J12&gt;'Scoring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"&amp;K12&amp;" pts"))</x:f>
        <x:v>&lt;= 1.00 = 0 pts</x:v>
      </x:c>
      <x:c r="Y12" s="8" t="str">
        <x:f>IF($A12="","",IF(NOT(ISNUMBER(M12)),"Missing metric", IF(IF('Scoring Rules'!$I$12="&gt;=",L12&gt;='Scoring Rules'!$D$12,L12&gt;'Scoring Rules'!$D$12),'Scoring Rules'!$I$12&amp;" "&amp;TEXT('Scoring Rules'!$D$12,"0.00"),IF(IF('Scoring Rules'!$I$12="&gt;=",L12&gt;='Scoring Rules'!$B$12,L12&gt;'Scoring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"&amp;M12&amp;" pts"))</x:f>
        <x:v>&gt; 20.00 = 10 pts</x:v>
      </x:c>
      <x:c r="Z12" s="8" t="str">
        <x:f>IF($A12="","",IF(NOT(ISNUMBER(O12)),"Missing metric","Attendance "&amp;TEXT(100-N12,"0.00")&amp;"%: "&amp;IF(AND('Scoring Rules'!$F$13&lt;&gt;"",IF('Scoring Rules'!$I$13="&gt;=",100-N12&gt;='Scoring Rules'!$F$13,100-N12&gt;'Scoring Rules'!$F$13)),'Scoring Rules'!$I$13&amp;" "&amp;TEXT('Scoring Rules'!$F$13,"0.00"),IF(IF('Scoring Rules'!$I$13="&gt;=",100-N12&gt;='Scoring Rules'!$D$13,100-N12&gt;'Scoring Rules'!$D$13),'Scoring Rules'!$I$13&amp;" "&amp;TEXT('Scoring Rules'!$D$13,"0.00")&amp;" to "&amp;IF('Scoring Rules'!$I$13="&gt;", "&lt;= ","&lt; ")&amp;TEXT('Scoring Rules'!$F$13,"0.00"),IF(IF('Scoring Rules'!$I$13="&gt;=",100-N12&gt;='Scoring Rules'!$B$13,100-N12&gt;'Scoring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"&amp;O12&amp;" pts"))</x:f>
        <x:v>Attendance 98.71%: &gt; 95.00 = 15 pts</x:v>
      </x:c>
    </x:row>
    <x:row r="13" ht="32" customHeight="1">
      <x:c r="A13" s="2" t="str">
        <x:f>IF('Paste Export'!A7&lt;&gt;"",'Paste Export'!A7,"")</x:f>
        <x:v>BNI - FIRE</x:v>
      </x:c>
      <x:c r="B13" s="16" t="n">
        <x:f>IF($A13="","",IF(ISBLANK('Paste Export'!B7),"Missing",IF(ISNUMBER('Paste Export'!B7),'Paste Export'!B7,VALUE('Paste Export'!B7))))</x:f>
        <x:v>12</x:v>
      </x:c>
      <x:c r="C13" s="16" t="n">
        <x:f>IF($A13="","",IF(NOT(ISNUMBER(B13)),"Missing",IF(AND('Scoring Rules'!$F$7&lt;&gt;"",IF('Scoring Rules'!$I$7="&gt;=",B13&gt;='Scoring Rules'!$F$7,B13&gt;'Scoring Rules'!$F$7)),'Scoring Rules'!$G$7,IF(IF('Scoring Rules'!$I$7="&gt;=",B13&gt;='Scoring Rules'!$D$7,B13&gt;'Scoring Rules'!$D$7),'Scoring Rules'!$E$7,IF(IF('Scoring Rules'!$I$7="&gt;=",B13&gt;='Scoring Rules'!$B$7,B13&gt;'Scoring Rules'!$B$7),'Scoring Rules'!$C$7,'Scoring Rules'!$H$7)))))</x:f>
        <x:v>0</x:v>
      </x:c>
      <x:c r="D13" s="16" t="n">
        <x:f>IF($A13="","",IF(ISBLANK('Paste Export'!C7),"Missing",IF(ISNUMBER('Paste Export'!C7),'Paste Export'!C7,VALUE('Paste Export'!C7))))</x:f>
        <x:v>-1</x:v>
      </x:c>
      <x:c r="E13" s="16" t="n">
        <x:f>IF($A13="","",IF(NOT(ISNUMBER(D13)),"Missing",IF(AND('Scoring Rules'!$F$8&lt;&gt;"",IF('Scoring Rules'!$I$8="&gt;=",D13&gt;='Scoring Rules'!$F$8,D13&gt;'Scoring Rules'!$F$8)),'Scoring Rules'!$G$8,IF(IF('Scoring Rules'!$I$8="&gt;=",D13&gt;='Scoring Rules'!$D$8,D13&gt;'Scoring Rules'!$D$8),'Scoring Rules'!$E$8,IF(IF('Scoring Rules'!$I$8="&gt;=",D13&gt;='Scoring Rules'!$B$8,D13&gt;'Scoring Rules'!$B$8),'Scoring Rules'!$C$8,'Scoring Rules'!$H$8)))))</x:f>
        <x:v>0</x:v>
      </x:c>
      <x:c r="F13" s="14" t="n">
        <x:f>IF($A13="","",IF(ISBLANK('Paste Export'!D7),"Missing",IF(ISNUMBER('Paste Export'!D7),'Paste Export'!D7,VALUE('Paste Export'!D7))))</x:f>
        <x:v>82</x:v>
      </x:c>
      <x:c r="G13" s="16" t="n">
        <x:f>IF($A13="","",IF(NOT(ISNUMBER(F13)),"Missing",IF(AND('Scoring Rules'!$F$9&lt;&gt;"",IF('Scoring Rules'!$I$9="&gt;=",F13&gt;='Scoring Rules'!$F$9,F13&gt;'Scoring Rules'!$F$9)),'Scoring Rules'!$G$9,IF(IF('Scoring Rules'!$I$9="&gt;=",F13&gt;='Scoring Rules'!$D$9,F13&gt;'Scoring Rules'!$D$9),'Scoring Rules'!$E$9,IF(IF('Scoring Rules'!$I$9="&gt;=",F13&gt;='Scoring Rules'!$B$9,F13&gt;'Scoring Rules'!$B$9),'Scoring Rules'!$C$9,'Scoring Rules'!$H$9)))))</x:f>
        <x:v>15</x:v>
      </x:c>
      <x:c r="H13" s="15" t="n">
        <x:f>IF($A13="","",IF(ISBLANK('Paste Export'!E7),"Missing",IF(ISNUMBER('Paste Export'!E7),'Paste Export'!E7,VALUE('Paste Export'!E7))))</x:f>
        <x:v>0.08</x:v>
      </x:c>
      <x:c r="I13" s="16" t="n">
        <x:f>IF($A13="","",IF(NOT(ISNUMBER(H13)),"Missing",IF(AND('Scoring Rules'!$F$10&lt;&gt;"",IF('Scoring Rules'!$I$10="&gt;=",H13&gt;='Scoring Rules'!$F$10,H13&gt;'Scoring Rules'!$F$10)),'Scoring Rules'!$G$10,IF(IF('Scoring Rules'!$I$10="&gt;=",H13&gt;='Scoring Rules'!$D$10,H13&gt;'Scoring Rules'!$D$10),'Scoring Rules'!$E$10,IF(IF('Scoring Rules'!$I$10="&gt;=",H13&gt;='Scoring Rules'!$B$10,H13&gt;'Scoring Rules'!$B$10),'Scoring Rules'!$C$10,'Scoring Rules'!$H$10)))))</x:f>
        <x:v>0</x:v>
      </x:c>
      <x:c r="J13" s="15" t="n">
        <x:f>IF($A13="","",IF(ISBLANK('Paste Export'!F7),"Missing",IF(ISNUMBER('Paste Export'!F7),'Paste Export'!F7,VALUE('Paste Export'!F7))))</x:f>
        <x:v>0.13</x:v>
      </x:c>
      <x:c r="K13" s="16" t="n">
        <x:f>IF($A13="","",IF(NOT(ISNUMBER(J13)),"Missing",IF(AND('Scoring Rules'!$F$11&lt;&gt;"",IF('Scoring Rules'!$I$11="&gt;=",J13&gt;='Scoring Rules'!$F$11,J13&gt;'Scoring Rules'!$F$11)),'Scoring Rules'!$G$11,IF(IF('Scoring Rules'!$I$11="&gt;=",J13&gt;='Scoring Rules'!$D$11,J13&gt;'Scoring Rules'!$D$11),'Scoring Rules'!$E$11,IF(IF('Scoring Rules'!$I$11="&gt;=",J13&gt;='Scoring Rules'!$B$11,J13&gt;'Scoring Rules'!$B$11),'Scoring Rules'!$C$11,'Scoring Rules'!$H$11)))))</x:f>
        <x:v>0</x:v>
      </x:c>
      <x:c r="L13" s="14" t="n">
        <x:f>IF($A13="","",IF(ISBLANK('Paste Export'!G7),"Missing",IF(ISNUMBER('Paste Export'!G7),'Paste Export'!G7,VALUE('Paste Export'!G7))))</x:f>
        <x:v>33.33</x:v>
      </x:c>
      <x:c r="M13" s="16" t="n">
        <x:f>IF($A13="","",IF(NOT(ISNUMBER(L13)),"Missing",IF(AND('Scoring Rules'!$F$12&lt;&gt;"",IF('Scoring Rules'!$I$12="&gt;=",L13&gt;='Scoring Rules'!$F$12,L13&gt;'Scoring Rules'!$F$12)),'Scoring Rules'!$G$12,IF(IF('Scoring Rules'!$I$12="&gt;=",L13&gt;='Scoring Rules'!$D$12,L13&gt;'Scoring Rules'!$D$12),'Scoring Rules'!$E$12,IF(IF('Scoring Rules'!$I$12="&gt;=",L13&gt;='Scoring Rules'!$B$12,L13&gt;'Scoring Rules'!$B$12),'Scoring Rules'!$C$12,'Scoring Rules'!$H$12)))))</x:f>
        <x:v>10</x:v>
      </x:c>
      <x:c r="N13" s="14" t="n">
        <x:f>IF($A13="","",IF(ISBLANK('Paste Export'!H7),"Missing",IF(ISNUMBER('Paste Export'!H7),'Paste Export'!H7,VALUE('Paste Export'!H7))))</x:f>
        <x:v>4.23</x:v>
      </x:c>
      <x:c r="O13" s="16" t="n">
        <x:f>IF($A13="","",IF(NOT(ISNUMBER(N13)),"Missing",IF(AND('Scoring Rules'!$F$13&lt;&gt;"",IF('Scoring Rules'!$I$13="&gt;=",100-N13&gt;='Scoring Rules'!$F$13,100-N13&gt;'Scoring Rules'!$F$13)),'Scoring Rules'!$G$13,IF(IF('Scoring Rules'!$I$13="&gt;=",100-N13&gt;='Scoring Rules'!$D$13,100-N13&gt;'Scoring Rules'!$D$13),'Scoring Rules'!$E$13,IF(IF('Scoring Rules'!$I$13="&gt;=",100-N13&gt;='Scoring Rules'!$B$13,100-N13&gt;'Scoring Rules'!$B$13),'Scoring Rules'!$C$13,'Scoring Rules'!$H$13)))))</x:f>
        <x:v>15</x:v>
      </x:c>
      <x:c r="P13" s="16" t="n">
        <x:f>IF($A13="","",IF(COUNT(C13,E13,G13,I13,K13,M13,O13)=7,SUM(C13,E13,G13,I13,K13,M13,O13),"Missing metric"))</x:f>
        <x:v>40</x:v>
      </x:c>
      <x:c r="Q13" s="16" t="n">
        <x:f>IF($A13="","",IF(ISBLANK('Paste Export'!I7),"Missing",VALUE('Paste Export'!I7)))</x:f>
        <x:v>40</x:v>
      </x:c>
      <x:c r="R13" s="16" t="n">
        <x:f>IF($A13="","",IF(AND(ISNUMBER(P13),ISNUMBER(Q13)),P13-Q13,"Unavailable"))</x:f>
        <x:v>0</x:v>
      </x:c>
      <x:c r="S13" s="2" t="str">
        <x:f>IF($A13="","",IF(ISNUMBER(R13),IF(R13=0,"Matches","Review rules / rounding"),"Missing input"))</x:f>
        <x:v>Matches</x:v>
      </x:c>
      <x:c r="T13" s="8" t="str">
        <x:f>IF($A13="","",IF(NOT(ISNUMBER(C13)),"Missing metric", IF(AND('Scoring Rules'!$F$7&lt;&gt;"",IF('Scoring Rules'!$I$7="&gt;=",B13&gt;='Scoring Rules'!$F$7,B13&gt;'Scoring Rules'!$F$7)),'Scoring Rules'!$I$7&amp;" "&amp;TEXT('Scoring Rules'!$F$7,"0.00"),IF(IF('Scoring Rules'!$I$7="&gt;=",B13&gt;='Scoring Rules'!$D$7,B13&gt;'Scoring Rules'!$D$7),'Scoring Rules'!$I$7&amp;" "&amp;TEXT('Scoring Rules'!$D$7,"0.00")&amp;" to "&amp;IF('Scoring Rules'!$I$7="&gt;", "&lt;= ","&lt; ")&amp;TEXT('Scoring Rules'!$F$7,"0.00"),IF(IF('Scoring Rules'!$I$7="&gt;=",B13&gt;='Scoring Rules'!$B$7,B13&gt;'Scoring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"&amp;C13&amp;" pts"))</x:f>
        <x:v>&lt;= 19.99 = 0 pts</x:v>
      </x:c>
      <x:c r="U13" s="8" t="str">
        <x:f>IF($A13="","",IF(NOT(ISNUMBER(E13)),"Missing metric", IF(AND('Scoring Rules'!$F$8&lt;&gt;"",IF('Scoring Rules'!$I$8="&gt;=",D13&gt;='Scoring Rules'!$F$8,D13&gt;'Scoring Rules'!$F$8)),'Scoring Rules'!$I$8&amp;" "&amp;TEXT('Scoring Rules'!$F$8,"0.00"),IF(IF('Scoring Rules'!$I$8="&gt;=",D13&gt;='Scoring Rules'!$D$8,D13&gt;'Scoring Rules'!$D$8),'Scoring Rules'!$I$8&amp;" "&amp;TEXT('Scoring Rules'!$D$8,"0.00")&amp;" to "&amp;IF('Scoring Rules'!$I$8="&gt;", "&lt;= ","&lt; ")&amp;TEXT('Scoring Rules'!$F$8,"0.00"),IF(IF('Scoring Rules'!$I$8="&gt;=",D13&gt;='Scoring Rules'!$B$8,D13&gt;'Scoring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"&amp;E13&amp;" pts"))</x:f>
        <x:v>&lt;= 0.99 = 0 pts</x:v>
      </x:c>
      <x:c r="V13" s="8" t="str">
        <x:f>IF($A13="","",IF(NOT(ISNUMBER(G13)),"Missing metric", IF(AND('Scoring Rules'!$F$9&lt;&gt;"",IF('Scoring Rules'!$I$9="&gt;=",F13&gt;='Scoring Rules'!$F$9,F13&gt;'Scoring Rules'!$F$9)),'Scoring Rules'!$I$9&amp;" "&amp;TEXT('Scoring Rules'!$F$9,"0.00"),IF(IF('Scoring Rules'!$I$9="&gt;=",F13&gt;='Scoring Rules'!$D$9,F13&gt;'Scoring Rules'!$D$9),'Scoring Rules'!$I$9&amp;" "&amp;TEXT('Scoring Rules'!$D$9,"0.00")&amp;" to "&amp;IF('Scoring Rules'!$I$9="&gt;", "&lt;= ","&lt; ")&amp;TEXT('Scoring Rules'!$F$9,"0.00"),IF(IF('Scoring Rules'!$I$9="&gt;=",F13&gt;='Scoring Rules'!$B$9,F13&gt;'Scoring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"&amp;G13&amp;" pts"))</x:f>
        <x:v>&gt; 69.99 = 15 pts</x:v>
      </x:c>
      <x:c r="W13" s="8" t="str">
        <x:f>IF($A13="","",IF(NOT(ISNUMBER(I13)),"Missing metric", IF(AND('Scoring Rules'!$F$10&lt;&gt;"",IF('Scoring Rules'!$I$10="&gt;=",H13&gt;='Scoring Rules'!$F$10,H13&gt;'Scoring Rules'!$F$10)),'Scoring Rules'!$I$10&amp;" "&amp;TEXT('Scoring Rules'!$F$10,"0.00"),IF(IF('Scoring Rules'!$I$10="&gt;=",H13&gt;='Scoring Rules'!$D$10,H13&gt;'Scoring Rules'!$D$10),'Scoring Rules'!$I$10&amp;" "&amp;TEXT('Scoring Rules'!$D$10,"0.00")&amp;" to "&amp;IF('Scoring Rules'!$I$10="&gt;", "&lt;= ","&lt; ")&amp;TEXT('Scoring Rules'!$F$10,"0.00"),IF(IF('Scoring Rules'!$I$10="&gt;=",H13&gt;='Scoring Rules'!$B$10,H13&gt;'Scoring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"&amp;I13&amp;" pts"))</x:f>
        <x:v>&lt;= 0.70 = 0 pts</x:v>
      </x:c>
      <x:c r="X13" s="8" t="str">
        <x:f>IF($A13="","",IF(NOT(ISNUMBER(K13)),"Missing metric", IF(AND('Scoring Rules'!$F$11&lt;&gt;"",IF('Scoring Rules'!$I$11="&gt;=",J13&gt;='Scoring Rules'!$F$11,J13&gt;'Scoring Rules'!$F$11)),'Scoring Rules'!$I$11&amp;" "&amp;TEXT('Scoring Rules'!$F$11,"0.00"),IF(IF('Scoring Rules'!$I$11="&gt;=",J13&gt;='Scoring Rules'!$D$11,J13&gt;'Scoring Rules'!$D$11),'Scoring Rules'!$I$11&amp;" "&amp;TEXT('Scoring Rules'!$D$11,"0.00")&amp;" to "&amp;IF('Scoring Rules'!$I$11="&gt;", "&lt;= ","&lt; ")&amp;TEXT('Scoring Rules'!$F$11,"0.00"),IF(IF('Scoring Rules'!$I$11="&gt;=",J13&gt;='Scoring Rules'!$B$11,J13&gt;'Scoring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"&amp;K13&amp;" pts"))</x:f>
        <x:v>&lt;= 1.00 = 0 pts</x:v>
      </x:c>
      <x:c r="Y13" s="8" t="str">
        <x:f>IF($A13="","",IF(NOT(ISNUMBER(M13)),"Missing metric", IF(IF('Scoring Rules'!$I$12="&gt;=",L13&gt;='Scoring Rules'!$D$12,L13&gt;'Scoring Rules'!$D$12),'Scoring Rules'!$I$12&amp;" "&amp;TEXT('Scoring Rules'!$D$12,"0.00"),IF(IF('Scoring Rules'!$I$12="&gt;=",L13&gt;='Scoring Rules'!$B$12,L13&gt;'Scoring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"&amp;M13&amp;" pts"))</x:f>
        <x:v>&gt; 20.00 = 10 pts</x:v>
      </x:c>
      <x:c r="Z13" s="8" t="str">
        <x:f>IF($A13="","",IF(NOT(ISNUMBER(O13)),"Missing metric","Attendance "&amp;TEXT(100-N13,"0.00")&amp;"%: "&amp;IF(AND('Scoring Rules'!$F$13&lt;&gt;"",IF('Scoring Rules'!$I$13="&gt;=",100-N13&gt;='Scoring Rules'!$F$13,100-N13&gt;'Scoring Rules'!$F$13)),'Scoring Rules'!$I$13&amp;" "&amp;TEXT('Scoring Rules'!$F$13,"0.00"),IF(IF('Scoring Rules'!$I$13="&gt;=",100-N13&gt;='Scoring Rules'!$D$13,100-N13&gt;'Scoring Rules'!$D$13),'Scoring Rules'!$I$13&amp;" "&amp;TEXT('Scoring Rules'!$D$13,"0.00")&amp;" to "&amp;IF('Scoring Rules'!$I$13="&gt;", "&lt;= ","&lt; ")&amp;TEXT('Scoring Rules'!$F$13,"0.00"),IF(IF('Scoring Rules'!$I$13="&gt;=",100-N13&gt;='Scoring Rules'!$B$13,100-N13&gt;'Scoring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"&amp;O13&amp;" pts"))</x:f>
        <x:v>Attendance 95.77%: &gt; 95.00 = 15 pts</x:v>
      </x:c>
    </x:row>
    <x:row r="14" ht="32" customHeight="1">
      <x:c r="A14" s="2" t="str">
        <x:f>IF('Paste Export'!A8&lt;&gt;"",'Paste Export'!A8,"")</x:f>
        <x:v>BNI - East End Networkers</x:v>
      </x:c>
      <x:c r="B14" s="16" t="n">
        <x:f>IF($A14="","",IF(ISBLANK('Paste Export'!B8),"Missing",IF(ISNUMBER('Paste Export'!B8),'Paste Export'!B8,VALUE('Paste Export'!B8))))</x:f>
        <x:v>10</x:v>
      </x:c>
      <x:c r="C14" s="16" t="n">
        <x:f>IF($A14="","",IF(NOT(ISNUMBER(B14)),"Missing",IF(AND('Scoring Rules'!$F$7&lt;&gt;"",IF('Scoring Rules'!$I$7="&gt;=",B14&gt;='Scoring Rules'!$F$7,B14&gt;'Scoring Rules'!$F$7)),'Scoring Rules'!$G$7,IF(IF('Scoring Rules'!$I$7="&gt;=",B14&gt;='Scoring Rules'!$D$7,B14&gt;'Scoring Rules'!$D$7),'Scoring Rules'!$E$7,IF(IF('Scoring Rules'!$I$7="&gt;=",B14&gt;='Scoring Rules'!$B$7,B14&gt;'Scoring Rules'!$B$7),'Scoring Rules'!$C$7,'Scoring Rules'!$H$7)))))</x:f>
        <x:v>0</x:v>
      </x:c>
      <x:c r="D14" s="16" t="n">
        <x:f>IF($A14="","",IF(ISBLANK('Paste Export'!C8),"Missing",IF(ISNUMBER('Paste Export'!C8),'Paste Export'!C8,VALUE('Paste Export'!C8))))</x:f>
        <x:v>1</x:v>
      </x:c>
      <x:c r="E14" s="16" t="n">
        <x:f>IF($A14="","",IF(NOT(ISNUMBER(D14)),"Missing",IF(AND('Scoring Rules'!$F$8&lt;&gt;"",IF('Scoring Rules'!$I$8="&gt;=",D14&gt;='Scoring Rules'!$F$8,D14&gt;'Scoring Rules'!$F$8)),'Scoring Rules'!$G$8,IF(IF('Scoring Rules'!$I$8="&gt;=",D14&gt;='Scoring Rules'!$D$8,D14&gt;'Scoring Rules'!$D$8),'Scoring Rules'!$E$8,IF(IF('Scoring Rules'!$I$8="&gt;=",D14&gt;='Scoring Rules'!$B$8,D14&gt;'Scoring Rules'!$B$8),'Scoring Rules'!$C$8,'Scoring Rules'!$H$8)))))</x:f>
        <x:v>5</x:v>
      </x:c>
      <x:c r="F14" s="14" t="n">
        <x:f>IF($A14="","",IF(ISBLANK('Paste Export'!D8),"Missing",IF(ISNUMBER('Paste Export'!D8),'Paste Export'!D8,VALUE('Paste Export'!D8))))</x:f>
        <x:v>78</x:v>
      </x:c>
      <x:c r="G14" s="16" t="n">
        <x:f>IF($A14="","",IF(NOT(ISNUMBER(F14)),"Missing",IF(AND('Scoring Rules'!$F$9&lt;&gt;"",IF('Scoring Rules'!$I$9="&gt;=",F14&gt;='Scoring Rules'!$F$9,F14&gt;'Scoring Rules'!$F$9)),'Scoring Rules'!$G$9,IF(IF('Scoring Rules'!$I$9="&gt;=",F14&gt;='Scoring Rules'!$D$9,F14&gt;'Scoring Rules'!$D$9),'Scoring Rules'!$E$9,IF(IF('Scoring Rules'!$I$9="&gt;=",F14&gt;='Scoring Rules'!$B$9,F14&gt;'Scoring Rules'!$B$9),'Scoring Rules'!$C$9,'Scoring Rules'!$H$9)))))</x:f>
        <x:v>15</x:v>
      </x:c>
      <x:c r="H14" s="15" t="n">
        <x:f>IF($A14="","",IF(ISBLANK('Paste Export'!E8),"Missing",IF(ISNUMBER('Paste Export'!E8),'Paste Export'!E8,VALUE('Paste Export'!E8))))</x:f>
        <x:v>0.13</x:v>
      </x:c>
      <x:c r="I14" s="16" t="n">
        <x:f>IF($A14="","",IF(NOT(ISNUMBER(H14)),"Missing",IF(AND('Scoring Rules'!$F$10&lt;&gt;"",IF('Scoring Rules'!$I$10="&gt;=",H14&gt;='Scoring Rules'!$F$10,H14&gt;'Scoring Rules'!$F$10)),'Scoring Rules'!$G$10,IF(IF('Scoring Rules'!$I$10="&gt;=",H14&gt;='Scoring Rules'!$D$10,H14&gt;'Scoring Rules'!$D$10),'Scoring Rules'!$E$10,IF(IF('Scoring Rules'!$I$10="&gt;=",H14&gt;='Scoring Rules'!$B$10,H14&gt;'Scoring Rules'!$B$10),'Scoring Rules'!$C$10,'Scoring Rules'!$H$10)))))</x:f>
        <x:v>0</x:v>
      </x:c>
      <x:c r="J14" s="15" t="n">
        <x:f>IF($A14="","",IF(ISBLANK('Paste Export'!F8),"Missing",IF(ISNUMBER('Paste Export'!F8),'Paste Export'!F8,VALUE('Paste Export'!F8))))</x:f>
        <x:v>0</x:v>
      </x:c>
      <x:c r="K14" s="16" t="n">
        <x:f>IF($A14="","",IF(NOT(ISNUMBER(J14)),"Missing",IF(AND('Scoring Rules'!$F$11&lt;&gt;"",IF('Scoring Rules'!$I$11="&gt;=",J14&gt;='Scoring Rules'!$F$11,J14&gt;'Scoring Rules'!$F$11)),'Scoring Rules'!$G$11,IF(IF('Scoring Rules'!$I$11="&gt;=",J14&gt;='Scoring Rules'!$D$11,J14&gt;'Scoring Rules'!$D$11),'Scoring Rules'!$E$11,IF(IF('Scoring Rules'!$I$11="&gt;=",J14&gt;='Scoring Rules'!$B$11,J14&gt;'Scoring Rules'!$B$11),'Scoring Rules'!$C$11,'Scoring Rules'!$H$11)))))</x:f>
        <x:v>0</x:v>
      </x:c>
      <x:c r="L14" s="14" t="n">
        <x:f>IF($A14="","",IF(ISBLANK('Paste Export'!G8),"Missing",IF(ISNUMBER('Paste Export'!G8),'Paste Export'!G8,VALUE('Paste Export'!G8))))</x:f>
        <x:v>0</x:v>
      </x:c>
      <x:c r="M14" s="16" t="n">
        <x:f>IF($A14="","",IF(NOT(ISNUMBER(L14)),"Missing",IF(AND('Scoring Rules'!$F$12&lt;&gt;"",IF('Scoring Rules'!$I$12="&gt;=",L14&gt;='Scoring Rules'!$F$12,L14&gt;'Scoring Rules'!$F$12)),'Scoring Rules'!$G$12,IF(IF('Scoring Rules'!$I$12="&gt;=",L14&gt;='Scoring Rules'!$D$12,L14&gt;'Scoring Rules'!$D$12),'Scoring Rules'!$E$12,IF(IF('Scoring Rules'!$I$12="&gt;=",L14&gt;='Scoring Rules'!$B$12,L14&gt;'Scoring Rules'!$B$12),'Scoring Rules'!$C$12,'Scoring Rules'!$H$12)))))</x:f>
        <x:v>0</x:v>
      </x:c>
      <x:c r="N14" s="14" t="n">
        <x:f>IF($A14="","",IF(ISBLANK('Paste Export'!H8),"Missing",IF(ISNUMBER('Paste Export'!H8),'Paste Export'!H8,VALUE('Paste Export'!H8))))</x:f>
        <x:v>1.23</x:v>
      </x:c>
      <x:c r="O14" s="16" t="n">
        <x:f>IF($A14="","",IF(NOT(ISNUMBER(N14)),"Missing",IF(AND('Scoring Rules'!$F$13&lt;&gt;"",IF('Scoring Rules'!$I$13="&gt;=",100-N14&gt;='Scoring Rules'!$F$13,100-N14&gt;'Scoring Rules'!$F$13)),'Scoring Rules'!$G$13,IF(IF('Scoring Rules'!$I$13="&gt;=",100-N14&gt;='Scoring Rules'!$D$13,100-N14&gt;'Scoring Rules'!$D$13),'Scoring Rules'!$E$13,IF(IF('Scoring Rules'!$I$13="&gt;=",100-N14&gt;='Scoring Rules'!$B$13,100-N14&gt;'Scoring Rules'!$B$13),'Scoring Rules'!$C$13,'Scoring Rules'!$H$13)))))</x:f>
        <x:v>15</x:v>
      </x:c>
      <x:c r="P14" s="16" t="n">
        <x:f>IF($A14="","",IF(COUNT(C14,E14,G14,I14,K14,M14,O14)=7,SUM(C14,E14,G14,I14,K14,M14,O14),"Missing metric"))</x:f>
        <x:v>35</x:v>
      </x:c>
      <x:c r="Q14" s="16" t="n">
        <x:f>IF($A14="","",IF(ISBLANK('Paste Export'!I8),"Missing",VALUE('Paste Export'!I8)))</x:f>
        <x:v>35</x:v>
      </x:c>
      <x:c r="R14" s="16" t="n">
        <x:f>IF($A14="","",IF(AND(ISNUMBER(P14),ISNUMBER(Q14)),P14-Q14,"Unavailable"))</x:f>
        <x:v>0</x:v>
      </x:c>
      <x:c r="S14" s="2" t="str">
        <x:f>IF($A14="","",IF(ISNUMBER(R14),IF(R14=0,"Matches","Review rules / rounding"),"Missing input"))</x:f>
        <x:v>Matches</x:v>
      </x:c>
      <x:c r="T14" s="8" t="str">
        <x:f>IF($A14="","",IF(NOT(ISNUMBER(C14)),"Missing metric", IF(AND('Scoring Rules'!$F$7&lt;&gt;"",IF('Scoring Rules'!$I$7="&gt;=",B14&gt;='Scoring Rules'!$F$7,B14&gt;'Scoring Rules'!$F$7)),'Scoring Rules'!$I$7&amp;" "&amp;TEXT('Scoring Rules'!$F$7,"0.00"),IF(IF('Scoring Rules'!$I$7="&gt;=",B14&gt;='Scoring Rules'!$D$7,B14&gt;'Scoring Rules'!$D$7),'Scoring Rules'!$I$7&amp;" "&amp;TEXT('Scoring Rules'!$D$7,"0.00")&amp;" to "&amp;IF('Scoring Rules'!$I$7="&gt;", "&lt;= ","&lt; ")&amp;TEXT('Scoring Rules'!$F$7,"0.00"),IF(IF('Scoring Rules'!$I$7="&gt;=",B14&gt;='Scoring Rules'!$B$7,B14&gt;'Scoring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"&amp;C14&amp;" pts"))</x:f>
        <x:v>&lt;= 19.99 = 0 pts</x:v>
      </x:c>
      <x:c r="U14" s="8" t="str">
        <x:f>IF($A14="","",IF(NOT(ISNUMBER(E14)),"Missing metric", IF(AND('Scoring Rules'!$F$8&lt;&gt;"",IF('Scoring Rules'!$I$8="&gt;=",D14&gt;='Scoring Rules'!$F$8,D14&gt;'Scoring Rules'!$F$8)),'Scoring Rules'!$I$8&amp;" "&amp;TEXT('Scoring Rules'!$F$8,"0.00"),IF(IF('Scoring Rules'!$I$8="&gt;=",D14&gt;='Scoring Rules'!$D$8,D14&gt;'Scoring Rules'!$D$8),'Scoring Rules'!$I$8&amp;" "&amp;TEXT('Scoring Rules'!$D$8,"0.00")&amp;" to "&amp;IF('Scoring Rules'!$I$8="&gt;", "&lt;= ","&lt; ")&amp;TEXT('Scoring Rules'!$F$8,"0.00"),IF(IF('Scoring Rules'!$I$8="&gt;=",D14&gt;='Scoring Rules'!$B$8,D14&gt;'Scoring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"&amp;E14&amp;" pts"))</x:f>
        <x:v>&gt; 0.99 to &lt;= 1.99 = 5 pts</x:v>
      </x:c>
      <x:c r="V14" s="8" t="str">
        <x:f>IF($A14="","",IF(NOT(ISNUMBER(G14)),"Missing metric", IF(AND('Scoring Rules'!$F$9&lt;&gt;"",IF('Scoring Rules'!$I$9="&gt;=",F14&gt;='Scoring Rules'!$F$9,F14&gt;'Scoring Rules'!$F$9)),'Scoring Rules'!$I$9&amp;" "&amp;TEXT('Scoring Rules'!$F$9,"0.00"),IF(IF('Scoring Rules'!$I$9="&gt;=",F14&gt;='Scoring Rules'!$D$9,F14&gt;'Scoring Rules'!$D$9),'Scoring Rules'!$I$9&amp;" "&amp;TEXT('Scoring Rules'!$D$9,"0.00")&amp;" to "&amp;IF('Scoring Rules'!$I$9="&gt;", "&lt;= ","&lt; ")&amp;TEXT('Scoring Rules'!$F$9,"0.00"),IF(IF('Scoring Rules'!$I$9="&gt;=",F14&gt;='Scoring Rules'!$B$9,F14&gt;'Scoring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"&amp;G14&amp;" pts"))</x:f>
        <x:v>&gt; 69.99 = 15 pts</x:v>
      </x:c>
      <x:c r="W14" s="8" t="str">
        <x:f>IF($A14="","",IF(NOT(ISNUMBER(I14)),"Missing metric", IF(AND('Scoring Rules'!$F$10&lt;&gt;"",IF('Scoring Rules'!$I$10="&gt;=",H14&gt;='Scoring Rules'!$F$10,H14&gt;'Scoring Rules'!$F$10)),'Scoring Rules'!$I$10&amp;" "&amp;TEXT('Scoring Rules'!$F$10,"0.00"),IF(IF('Scoring Rules'!$I$10="&gt;=",H14&gt;='Scoring Rules'!$D$10,H14&gt;'Scoring Rules'!$D$10),'Scoring Rules'!$I$10&amp;" "&amp;TEXT('Scoring Rules'!$D$10,"0.00")&amp;" to "&amp;IF('Scoring Rules'!$I$10="&gt;", "&lt;= ","&lt; ")&amp;TEXT('Scoring Rules'!$F$10,"0.00"),IF(IF('Scoring Rules'!$I$10="&gt;=",H14&gt;='Scoring Rules'!$B$10,H14&gt;'Scoring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"&amp;I14&amp;" pts"))</x:f>
        <x:v>&lt;= 0.70 = 0 pts</x:v>
      </x:c>
      <x:c r="X14" s="8" t="str">
        <x:f>IF($A14="","",IF(NOT(ISNUMBER(K14)),"Missing metric", IF(AND('Scoring Rules'!$F$11&lt;&gt;"",IF('Scoring Rules'!$I$11="&gt;=",J14&gt;='Scoring Rules'!$F$11,J14&gt;'Scoring Rules'!$F$11)),'Scoring Rules'!$I$11&amp;" "&amp;TEXT('Scoring Rules'!$F$11,"0.00"),IF(IF('Scoring Rules'!$I$11="&gt;=",J14&gt;='Scoring Rules'!$D$11,J14&gt;'Scoring Rules'!$D$11),'Scoring Rules'!$I$11&amp;" "&amp;TEXT('Scoring Rules'!$D$11,"0.00")&amp;" to "&amp;IF('Scoring Rules'!$I$11="&gt;", "&lt;= ","&lt; ")&amp;TEXT('Scoring Rules'!$F$11,"0.00"),IF(IF('Scoring Rules'!$I$11="&gt;=",J14&gt;='Scoring Rules'!$B$11,J14&gt;'Scoring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"&amp;K14&amp;" pts"))</x:f>
        <x:v>&lt;= 1.00 = 0 pts</x:v>
      </x:c>
      <x:c r="Y14" s="8" t="str">
        <x:f>IF($A14="","",IF(NOT(ISNUMBER(M14)),"Missing metric", IF(IF('Scoring Rules'!$I$12="&gt;=",L14&gt;='Scoring Rules'!$D$12,L14&gt;'Scoring Rules'!$D$12),'Scoring Rules'!$I$12&amp;" "&amp;TEXT('Scoring Rules'!$D$12,"0.00"),IF(IF('Scoring Rules'!$I$12="&gt;=",L14&gt;='Scoring Rules'!$B$12,L14&gt;'Scoring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"&amp;M14&amp;" pts"))</x:f>
        <x:v>&lt;= 10.00 = 0 pts</x:v>
      </x:c>
      <x:c r="Z14" s="8" t="str">
        <x:f>IF($A14="","",IF(NOT(ISNUMBER(O14)),"Missing metric","Attendance "&amp;TEXT(100-N14,"0.00")&amp;"%: "&amp;IF(AND('Scoring Rules'!$F$13&lt;&gt;"",IF('Scoring Rules'!$I$13="&gt;=",100-N14&gt;='Scoring Rules'!$F$13,100-N14&gt;'Scoring Rules'!$F$13)),'Scoring Rules'!$I$13&amp;" "&amp;TEXT('Scoring Rules'!$F$13,"0.00"),IF(IF('Scoring Rules'!$I$13="&gt;=",100-N14&gt;='Scoring Rules'!$D$13,100-N14&gt;'Scoring Rules'!$D$13),'Scoring Rules'!$I$13&amp;" "&amp;TEXT('Scoring Rules'!$D$13,"0.00")&amp;" to "&amp;IF('Scoring Rules'!$I$13="&gt;", "&lt;= ","&lt; ")&amp;TEXT('Scoring Rules'!$F$13,"0.00"),IF(IF('Scoring Rules'!$I$13="&gt;=",100-N14&gt;='Scoring Rules'!$B$13,100-N14&gt;'Scoring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"&amp;O14&amp;" pts"))</x:f>
        <x:v>Attendance 98.77%: &gt; 95.00 = 15 pts</x:v>
      </x:c>
    </x:row>
    <x:row r="15" ht="32" customHeight="1">
      <x:c r="A15" s="2" t="str">
        <x:f>IF('Paste Export'!A9&lt;&gt;"",'Paste Export'!A9,"")</x:f>
        <x:v>BNI - Business Builders</x:v>
      </x:c>
      <x:c r="B15" s="16" t="n">
        <x:f>IF($A15="","",IF(ISBLANK('Paste Export'!B9),"Missing",IF(ISNUMBER('Paste Export'!B9),'Paste Export'!B9,VALUE('Paste Export'!B9))))</x:f>
        <x:v>11</x:v>
      </x:c>
      <x:c r="C15" s="16" t="n">
        <x:f>IF($A15="","",IF(NOT(ISNUMBER(B15)),"Missing",IF(AND('Scoring Rules'!$F$7&lt;&gt;"",IF('Scoring Rules'!$I$7="&gt;=",B15&gt;='Scoring Rules'!$F$7,B15&gt;'Scoring Rules'!$F$7)),'Scoring Rules'!$G$7,IF(IF('Scoring Rules'!$I$7="&gt;=",B15&gt;='Scoring Rules'!$D$7,B15&gt;'Scoring Rules'!$D$7),'Scoring Rules'!$E$7,IF(IF('Scoring Rules'!$I$7="&gt;=",B15&gt;='Scoring Rules'!$B$7,B15&gt;'Scoring Rules'!$B$7),'Scoring Rules'!$C$7,'Scoring Rules'!$H$7)))))</x:f>
        <x:v>0</x:v>
      </x:c>
      <x:c r="D15" s="16" t="n">
        <x:f>IF($A15="","",IF(ISBLANK('Paste Export'!C9),"Missing",IF(ISNUMBER('Paste Export'!C9),'Paste Export'!C9,VALUE('Paste Export'!C9))))</x:f>
        <x:v>-1</x:v>
      </x:c>
      <x:c r="E15" s="16" t="n">
        <x:f>IF($A15="","",IF(NOT(ISNUMBER(D15)),"Missing",IF(AND('Scoring Rules'!$F$8&lt;&gt;"",IF('Scoring Rules'!$I$8="&gt;=",D15&gt;='Scoring Rules'!$F$8,D15&gt;'Scoring Rules'!$F$8)),'Scoring Rules'!$G$8,IF(IF('Scoring Rules'!$I$8="&gt;=",D15&gt;='Scoring Rules'!$D$8,D15&gt;'Scoring Rules'!$D$8),'Scoring Rules'!$E$8,IF(IF('Scoring Rules'!$I$8="&gt;=",D15&gt;='Scoring Rules'!$B$8,D15&gt;'Scoring Rules'!$B$8),'Scoring Rules'!$C$8,'Scoring Rules'!$H$8)))))</x:f>
        <x:v>0</x:v>
      </x:c>
      <x:c r="F15" s="14" t="n">
        <x:f>IF($A15="","",IF(ISBLANK('Paste Export'!D9),"Missing",IF(ISNUMBER('Paste Export'!D9),'Paste Export'!D9,VALUE('Paste Export'!D9))))</x:f>
        <x:v>67</x:v>
      </x:c>
      <x:c r="G15" s="16" t="n">
        <x:f>IF($A15="","",IF(NOT(ISNUMBER(F15)),"Missing",IF(AND('Scoring Rules'!$F$9&lt;&gt;"",IF('Scoring Rules'!$I$9="&gt;=",F15&gt;='Scoring Rules'!$F$9,F15&gt;'Scoring Rules'!$F$9)),'Scoring Rules'!$G$9,IF(IF('Scoring Rules'!$I$9="&gt;=",F15&gt;='Scoring Rules'!$D$9,F15&gt;'Scoring Rules'!$D$9),'Scoring Rules'!$E$9,IF(IF('Scoring Rules'!$I$9="&gt;=",F15&gt;='Scoring Rules'!$B$9,F15&gt;'Scoring Rules'!$B$9),'Scoring Rules'!$C$9,'Scoring Rules'!$H$9)))))</x:f>
        <x:v>10</x:v>
      </x:c>
      <x:c r="H15" s="15" t="n">
        <x:f>IF($A15="","",IF(ISBLANK('Paste Export'!E9),"Missing",IF(ISNUMBER('Paste Export'!E9),'Paste Export'!E9,VALUE('Paste Export'!E9))))</x:f>
        <x:v>0.22</x:v>
      </x:c>
      <x:c r="I15" s="16" t="n">
        <x:f>IF($A15="","",IF(NOT(ISNUMBER(H15)),"Missing",IF(AND('Scoring Rules'!$F$10&lt;&gt;"",IF('Scoring Rules'!$I$10="&gt;=",H15&gt;='Scoring Rules'!$F$10,H15&gt;'Scoring Rules'!$F$10)),'Scoring Rules'!$G$10,IF(IF('Scoring Rules'!$I$10="&gt;=",H15&gt;='Scoring Rules'!$D$10,H15&gt;'Scoring Rules'!$D$10),'Scoring Rules'!$E$10,IF(IF('Scoring Rules'!$I$10="&gt;=",H15&gt;='Scoring Rules'!$B$10,H15&gt;'Scoring Rules'!$B$10),'Scoring Rules'!$C$10,'Scoring Rules'!$H$10)))))</x:f>
        <x:v>0</x:v>
      </x:c>
      <x:c r="J15" s="15" t="n">
        <x:f>IF($A15="","",IF(ISBLANK('Paste Export'!F9),"Missing",IF(ISNUMBER('Paste Export'!F9),'Paste Export'!F9,VALUE('Paste Export'!F9))))</x:f>
        <x:v>0</x:v>
      </x:c>
      <x:c r="K15" s="16" t="n">
        <x:f>IF($A15="","",IF(NOT(ISNUMBER(J15)),"Missing",IF(AND('Scoring Rules'!$F$11&lt;&gt;"",IF('Scoring Rules'!$I$11="&gt;=",J15&gt;='Scoring Rules'!$F$11,J15&gt;'Scoring Rules'!$F$11)),'Scoring Rules'!$G$11,IF(IF('Scoring Rules'!$I$11="&gt;=",J15&gt;='Scoring Rules'!$D$11,J15&gt;'Scoring Rules'!$D$11),'Scoring Rules'!$E$11,IF(IF('Scoring Rules'!$I$11="&gt;=",J15&gt;='Scoring Rules'!$B$11,J15&gt;'Scoring Rules'!$B$11),'Scoring Rules'!$C$11,'Scoring Rules'!$H$11)))))</x:f>
        <x:v>0</x:v>
      </x:c>
      <x:c r="L15" s="14" t="n">
        <x:f>IF($A15="","",IF(ISBLANK('Paste Export'!G9),"Missing",IF(ISNUMBER('Paste Export'!G9),'Paste Export'!G9,VALUE('Paste Export'!G9))))</x:f>
        <x:v>0</x:v>
      </x:c>
      <x:c r="M15" s="16" t="n">
        <x:f>IF($A15="","",IF(NOT(ISNUMBER(L15)),"Missing",IF(AND('Scoring Rules'!$F$12&lt;&gt;"",IF('Scoring Rules'!$I$12="&gt;=",L15&gt;='Scoring Rules'!$F$12,L15&gt;'Scoring Rules'!$F$12)),'Scoring Rules'!$G$12,IF(IF('Scoring Rules'!$I$12="&gt;=",L15&gt;='Scoring Rules'!$D$12,L15&gt;'Scoring Rules'!$D$12),'Scoring Rules'!$E$12,IF(IF('Scoring Rules'!$I$12="&gt;=",L15&gt;='Scoring Rules'!$B$12,L15&gt;'Scoring Rules'!$B$12),'Scoring Rules'!$C$12,'Scoring Rules'!$H$12)))))</x:f>
        <x:v>0</x:v>
      </x:c>
      <x:c r="N15" s="14" t="n">
        <x:f>IF($A15="","",IF(ISBLANK('Paste Export'!H9),"Missing",IF(ISNUMBER('Paste Export'!H9),'Paste Export'!H9,VALUE('Paste Export'!H9))))</x:f>
        <x:v>1.92</x:v>
      </x:c>
      <x:c r="O15" s="16" t="n">
        <x:f>IF($A15="","",IF(NOT(ISNUMBER(N15)),"Missing",IF(AND('Scoring Rules'!$F$13&lt;&gt;"",IF('Scoring Rules'!$I$13="&gt;=",100-N15&gt;='Scoring Rules'!$F$13,100-N15&gt;'Scoring Rules'!$F$13)),'Scoring Rules'!$G$13,IF(IF('Scoring Rules'!$I$13="&gt;=",100-N15&gt;='Scoring Rules'!$D$13,100-N15&gt;'Scoring Rules'!$D$13),'Scoring Rules'!$E$13,IF(IF('Scoring Rules'!$I$13="&gt;=",100-N15&gt;='Scoring Rules'!$B$13,100-N15&gt;'Scoring Rules'!$B$13),'Scoring Rules'!$C$13,'Scoring Rules'!$H$13)))))</x:f>
        <x:v>15</x:v>
      </x:c>
      <x:c r="P15" s="16" t="n">
        <x:f>IF($A15="","",IF(COUNT(C15,E15,G15,I15,K15,M15,O15)=7,SUM(C15,E15,G15,I15,K15,M15,O15),"Missing metric"))</x:f>
        <x:v>25</x:v>
      </x:c>
      <x:c r="Q15" s="16" t="n">
        <x:f>IF($A15="","",IF(ISBLANK('Paste Export'!I9),"Missing",VALUE('Paste Export'!I9)))</x:f>
        <x:v>25</x:v>
      </x:c>
      <x:c r="R15" s="16" t="n">
        <x:f>IF($A15="","",IF(AND(ISNUMBER(P15),ISNUMBER(Q15)),P15-Q15,"Unavailable"))</x:f>
        <x:v>0</x:v>
      </x:c>
      <x:c r="S15" s="2" t="str">
        <x:f>IF($A15="","",IF(ISNUMBER(R15),IF(R15=0,"Matches","Review rules / rounding"),"Missing input"))</x:f>
        <x:v>Matches</x:v>
      </x:c>
      <x:c r="T15" s="8" t="str">
        <x:f>IF($A15="","",IF(NOT(ISNUMBER(C15)),"Missing metric", IF(AND('Scoring Rules'!$F$7&lt;&gt;"",IF('Scoring Rules'!$I$7="&gt;=",B15&gt;='Scoring Rules'!$F$7,B15&gt;'Scoring Rules'!$F$7)),'Scoring Rules'!$I$7&amp;" "&amp;TEXT('Scoring Rules'!$F$7,"0.00"),IF(IF('Scoring Rules'!$I$7="&gt;=",B15&gt;='Scoring Rules'!$D$7,B15&gt;'Scoring Rules'!$D$7),'Scoring Rules'!$I$7&amp;" "&amp;TEXT('Scoring Rules'!$D$7,"0.00")&amp;" to "&amp;IF('Scoring Rules'!$I$7="&gt;", "&lt;= ","&lt; ")&amp;TEXT('Scoring Rules'!$F$7,"0.00"),IF(IF('Scoring Rules'!$I$7="&gt;=",B15&gt;='Scoring Rules'!$B$7,B15&gt;'Scoring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"&amp;C15&amp;" pts"))</x:f>
        <x:v>&lt;= 19.99 = 0 pts</x:v>
      </x:c>
      <x:c r="U15" s="8" t="str">
        <x:f>IF($A15="","",IF(NOT(ISNUMBER(E15)),"Missing metric", IF(AND('Scoring Rules'!$F$8&lt;&gt;"",IF('Scoring Rules'!$I$8="&gt;=",D15&gt;='Scoring Rules'!$F$8,D15&gt;'Scoring Rules'!$F$8)),'Scoring Rules'!$I$8&amp;" "&amp;TEXT('Scoring Rules'!$F$8,"0.00"),IF(IF('Scoring Rules'!$I$8="&gt;=",D15&gt;='Scoring Rules'!$D$8,D15&gt;'Scoring Rules'!$D$8),'Scoring Rules'!$I$8&amp;" "&amp;TEXT('Scoring Rules'!$D$8,"0.00")&amp;" to "&amp;IF('Scoring Rules'!$I$8="&gt;", "&lt;= ","&lt; ")&amp;TEXT('Scoring Rules'!$F$8,"0.00"),IF(IF('Scoring Rules'!$I$8="&gt;=",D15&gt;='Scoring Rules'!$B$8,D15&gt;'Scoring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"&amp;E15&amp;" pts"))</x:f>
        <x:v>&lt;= 0.99 = 0 pts</x:v>
      </x:c>
      <x:c r="V15" s="8" t="str">
        <x:f>IF($A15="","",IF(NOT(ISNUMBER(G15)),"Missing metric", IF(AND('Scoring Rules'!$F$9&lt;&gt;"",IF('Scoring Rules'!$I$9="&gt;=",F15&gt;='Scoring Rules'!$F$9,F15&gt;'Scoring Rules'!$F$9)),'Scoring Rules'!$I$9&amp;" "&amp;TEXT('Scoring Rules'!$F$9,"0.00"),IF(IF('Scoring Rules'!$I$9="&gt;=",F15&gt;='Scoring Rules'!$D$9,F15&gt;'Scoring Rules'!$D$9),'Scoring Rules'!$I$9&amp;" "&amp;TEXT('Scoring Rules'!$D$9,"0.00")&amp;" to "&amp;IF('Scoring Rules'!$I$9="&gt;", "&lt;= ","&lt; ")&amp;TEXT('Scoring Rules'!$F$9,"0.00"),IF(IF('Scoring Rules'!$I$9="&gt;=",F15&gt;='Scoring Rules'!$B$9,F15&gt;'Scoring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"&amp;G15&amp;" pts"))</x:f>
        <x:v>&gt; 59.99 to &lt;= 69.99 = 10 pts</x:v>
      </x:c>
      <x:c r="W15" s="8" t="str">
        <x:f>IF($A15="","",IF(NOT(ISNUMBER(I15)),"Missing metric", IF(AND('Scoring Rules'!$F$10&lt;&gt;"",IF('Scoring Rules'!$I$10="&gt;=",H15&gt;='Scoring Rules'!$F$10,H15&gt;'Scoring Rules'!$F$10)),'Scoring Rules'!$I$10&amp;" "&amp;TEXT('Scoring Rules'!$F$10,"0.00"),IF(IF('Scoring Rules'!$I$10="&gt;=",H15&gt;='Scoring Rules'!$D$10,H15&gt;'Scoring Rules'!$D$10),'Scoring Rules'!$I$10&amp;" "&amp;TEXT('Scoring Rules'!$D$10,"0.00")&amp;" to "&amp;IF('Scoring Rules'!$I$10="&gt;", "&lt;= ","&lt; ")&amp;TEXT('Scoring Rules'!$F$10,"0.00"),IF(IF('Scoring Rules'!$I$10="&gt;=",H15&gt;='Scoring Rules'!$B$10,H15&gt;'Scoring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"&amp;I15&amp;" pts"))</x:f>
        <x:v>&lt;= 0.70 = 0 pts</x:v>
      </x:c>
      <x:c r="X15" s="8" t="str">
        <x:f>IF($A15="","",IF(NOT(ISNUMBER(K15)),"Missing metric", IF(AND('Scoring Rules'!$F$11&lt;&gt;"",IF('Scoring Rules'!$I$11="&gt;=",J15&gt;='Scoring Rules'!$F$11,J15&gt;'Scoring Rules'!$F$11)),'Scoring Rules'!$I$11&amp;" "&amp;TEXT('Scoring Rules'!$F$11,"0.00"),IF(IF('Scoring Rules'!$I$11="&gt;=",J15&gt;='Scoring Rules'!$D$11,J15&gt;'Scoring Rules'!$D$11),'Scoring Rules'!$I$11&amp;" "&amp;TEXT('Scoring Rules'!$D$11,"0.00")&amp;" to "&amp;IF('Scoring Rules'!$I$11="&gt;", "&lt;= ","&lt; ")&amp;TEXT('Scoring Rules'!$F$11,"0.00"),IF(IF('Scoring Rules'!$I$11="&gt;=",J15&gt;='Scoring Rules'!$B$11,J15&gt;'Scoring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"&amp;K15&amp;" pts"))</x:f>
        <x:v>&lt;= 1.00 = 0 pts</x:v>
      </x:c>
      <x:c r="Y15" s="8" t="str">
        <x:f>IF($A15="","",IF(NOT(ISNUMBER(M15)),"Missing metric", IF(IF('Scoring Rules'!$I$12="&gt;=",L15&gt;='Scoring Rules'!$D$12,L15&gt;'Scoring Rules'!$D$12),'Scoring Rules'!$I$12&amp;" "&amp;TEXT('Scoring Rules'!$D$12,"0.00"),IF(IF('Scoring Rules'!$I$12="&gt;=",L15&gt;='Scoring Rules'!$B$12,L15&gt;'Scoring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"&amp;M15&amp;" pts"))</x:f>
        <x:v>&lt;= 10.00 = 0 pts</x:v>
      </x:c>
      <x:c r="Z15" s="8" t="str">
        <x:f>IF($A15="","",IF(NOT(ISNUMBER(O15)),"Missing metric","Attendance "&amp;TEXT(100-N15,"0.00")&amp;"%: "&amp;IF(AND('Scoring Rules'!$F$13&lt;&gt;"",IF('Scoring Rules'!$I$13="&gt;=",100-N15&gt;='Scoring Rules'!$F$13,100-N15&gt;'Scoring Rules'!$F$13)),'Scoring Rules'!$I$13&amp;" "&amp;TEXT('Scoring Rules'!$F$13,"0.00"),IF(IF('Scoring Rules'!$I$13="&gt;=",100-N15&gt;='Scoring Rules'!$D$13,100-N15&gt;'Scoring Rules'!$D$13),'Scoring Rules'!$I$13&amp;" "&amp;TEXT('Scoring Rules'!$D$13,"0.00")&amp;" to "&amp;IF('Scoring Rules'!$I$13="&gt;", "&lt;= ","&lt; ")&amp;TEXT('Scoring Rules'!$F$13,"0.00"),IF(IF('Scoring Rules'!$I$13="&gt;=",100-N15&gt;='Scoring Rules'!$B$13,100-N15&gt;'Scoring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"&amp;O15&amp;" pts"))</x:f>
        <x:v>Attendance 98.08%: &gt; 95.00 = 15 pts</x:v>
      </x:c>
    </x:row>
    <x:row r="16" ht="32" customHeight="1">
      <x:c r="A16" s="2" t="str">
        <x:f>IF('Paste Export'!A10&lt;&gt;"",'Paste Export'!A10,"")</x:f>
        <x:v>BNI - Early Birds</x:v>
      </x:c>
      <x:c r="B16" s="16" t="n">
        <x:f>IF($A16="","",IF(ISBLANK('Paste Export'!B10),"Missing",IF(ISNUMBER('Paste Export'!B10),'Paste Export'!B10,VALUE('Paste Export'!B10))))</x:f>
        <x:v>22</x:v>
      </x:c>
      <x:c r="C16" s="16" t="n">
        <x:f>IF($A16="","",IF(NOT(ISNUMBER(B16)),"Missing",IF(AND('Scoring Rules'!$F$7&lt;&gt;"",IF('Scoring Rules'!$I$7="&gt;=",B16&gt;='Scoring Rules'!$F$7,B16&gt;'Scoring Rules'!$F$7)),'Scoring Rules'!$G$7,IF(IF('Scoring Rules'!$I$7="&gt;=",B16&gt;='Scoring Rules'!$D$7,B16&gt;'Scoring Rules'!$D$7),'Scoring Rules'!$E$7,IF(IF('Scoring Rules'!$I$7="&gt;=",B16&gt;='Scoring Rules'!$B$7,B16&gt;'Scoring Rules'!$B$7),'Scoring Rules'!$C$7,'Scoring Rules'!$H$7)))))</x:f>
        <x:v>5</x:v>
      </x:c>
      <x:c r="D16" s="16" t="n">
        <x:f>IF($A16="","",IF(ISBLANK('Paste Export'!C10),"Missing",IF(ISNUMBER('Paste Export'!C10),'Paste Export'!C10,VALUE('Paste Export'!C10))))</x:f>
        <x:v>0</x:v>
      </x:c>
      <x:c r="E16" s="16" t="n">
        <x:f>IF($A16="","",IF(NOT(ISNUMBER(D16)),"Missing",IF(AND('Scoring Rules'!$F$8&lt;&gt;"",IF('Scoring Rules'!$I$8="&gt;=",D16&gt;='Scoring Rules'!$F$8,D16&gt;'Scoring Rules'!$F$8)),'Scoring Rules'!$G$8,IF(IF('Scoring Rules'!$I$8="&gt;=",D16&gt;='Scoring Rules'!$D$8,D16&gt;'Scoring Rules'!$D$8),'Scoring Rules'!$E$8,IF(IF('Scoring Rules'!$I$8="&gt;=",D16&gt;='Scoring Rules'!$B$8,D16&gt;'Scoring Rules'!$B$8),'Scoring Rules'!$C$8,'Scoring Rules'!$H$8)))))</x:f>
        <x:v>0</x:v>
      </x:c>
      <x:c r="F16" s="14" t="n">
        <x:f>IF($A16="","",IF(ISBLANK('Paste Export'!D10),"Missing",IF(ISNUMBER('Paste Export'!D10),'Paste Export'!D10,VALUE('Paste Export'!D10))))</x:f>
        <x:v>57</x:v>
      </x:c>
      <x:c r="G16" s="16" t="n">
        <x:f>IF($A16="","",IF(NOT(ISNUMBER(F16)),"Missing",IF(AND('Scoring Rules'!$F$9&lt;&gt;"",IF('Scoring Rules'!$I$9="&gt;=",F16&gt;='Scoring Rules'!$F$9,F16&gt;'Scoring Rules'!$F$9)),'Scoring Rules'!$G$9,IF(IF('Scoring Rules'!$I$9="&gt;=",F16&gt;='Scoring Rules'!$D$9,F16&gt;'Scoring Rules'!$D$9),'Scoring Rules'!$E$9,IF(IF('Scoring Rules'!$I$9="&gt;=",F16&gt;='Scoring Rules'!$B$9,F16&gt;'Scoring Rules'!$B$9),'Scoring Rules'!$C$9,'Scoring Rules'!$H$9)))))</x:f>
        <x:v>5</x:v>
      </x:c>
      <x:c r="H16" s="15" t="n">
        <x:f>IF($A16="","",IF(ISBLANK('Paste Export'!E10),"Missing",IF(ISNUMBER('Paste Export'!E10),'Paste Export'!E10,VALUE('Paste Export'!E10))))</x:f>
        <x:v>0.2</x:v>
      </x:c>
      <x:c r="I16" s="16" t="n">
        <x:f>IF($A16="","",IF(NOT(ISNUMBER(H16)),"Missing",IF(AND('Scoring Rules'!$F$10&lt;&gt;"",IF('Scoring Rules'!$I$10="&gt;=",H16&gt;='Scoring Rules'!$F$10,H16&gt;'Scoring Rules'!$F$10)),'Scoring Rules'!$G$10,IF(IF('Scoring Rules'!$I$10="&gt;=",H16&gt;='Scoring Rules'!$D$10,H16&gt;'Scoring Rules'!$D$10),'Scoring Rules'!$E$10,IF(IF('Scoring Rules'!$I$10="&gt;=",H16&gt;='Scoring Rules'!$B$10,H16&gt;'Scoring Rules'!$B$10),'Scoring Rules'!$C$10,'Scoring Rules'!$H$10)))))</x:f>
        <x:v>0</x:v>
      </x:c>
      <x:c r="J16" s="15" t="n">
        <x:f>IF($A16="","",IF(ISBLANK('Paste Export'!F10),"Missing",IF(ISNUMBER('Paste Export'!F10),'Paste Export'!F10,VALUE('Paste Export'!F10))))</x:f>
        <x:v>0.48</x:v>
      </x:c>
      <x:c r="K16" s="16" t="n">
        <x:f>IF($A16="","",IF(NOT(ISNUMBER(J16)),"Missing",IF(AND('Scoring Rules'!$F$11&lt;&gt;"",IF('Scoring Rules'!$I$11="&gt;=",J16&gt;='Scoring Rules'!$F$11,J16&gt;'Scoring Rules'!$F$11)),'Scoring Rules'!$G$11,IF(IF('Scoring Rules'!$I$11="&gt;=",J16&gt;='Scoring Rules'!$D$11,J16&gt;'Scoring Rules'!$D$11),'Scoring Rules'!$E$11,IF(IF('Scoring Rules'!$I$11="&gt;=",J16&gt;='Scoring Rules'!$B$11,J16&gt;'Scoring Rules'!$B$11),'Scoring Rules'!$C$11,'Scoring Rules'!$H$11)))))</x:f>
        <x:v>0</x:v>
      </x:c>
      <x:c r="L16" s="14" t="n">
        <x:f>IF($A16="","",IF(ISBLANK('Paste Export'!G10),"Missing",IF(ISNUMBER('Paste Export'!G10),'Paste Export'!G10,VALUE('Paste Export'!G10))))</x:f>
        <x:v>16.67</x:v>
      </x:c>
      <x:c r="M16" s="16" t="n">
        <x:f>IF($A16="","",IF(NOT(ISNUMBER(L16)),"Missing",IF(AND('Scoring Rules'!$F$12&lt;&gt;"",IF('Scoring Rules'!$I$12="&gt;=",L16&gt;='Scoring Rules'!$F$12,L16&gt;'Scoring Rules'!$F$12)),'Scoring Rules'!$G$12,IF(IF('Scoring Rules'!$I$12="&gt;=",L16&gt;='Scoring Rules'!$D$12,L16&gt;'Scoring Rules'!$D$12),'Scoring Rules'!$E$12,IF(IF('Scoring Rules'!$I$12="&gt;=",L16&gt;='Scoring Rules'!$B$12,L16&gt;'Scoring Rules'!$B$12),'Scoring Rules'!$C$12,'Scoring Rules'!$H$12)))))</x:f>
        <x:v>5</x:v>
      </x:c>
      <x:c r="N16" s="14" t="n">
        <x:f>IF($A16="","",IF(ISBLANK('Paste Export'!H10),"Missing",IF(ISNUMBER('Paste Export'!H10),'Paste Export'!H10,VALUE('Paste Export'!H10))))</x:f>
        <x:v>6.63</x:v>
      </x:c>
      <x:c r="O16" s="16" t="n">
        <x:f>IF($A16="","",IF(NOT(ISNUMBER(N16)),"Missing",IF(AND('Scoring Rules'!$F$13&lt;&gt;"",IF('Scoring Rules'!$I$13="&gt;=",100-N16&gt;='Scoring Rules'!$F$13,100-N16&gt;'Scoring Rules'!$F$13)),'Scoring Rules'!$G$13,IF(IF('Scoring Rules'!$I$13="&gt;=",100-N16&gt;='Scoring Rules'!$D$13,100-N16&gt;'Scoring Rules'!$D$13),'Scoring Rules'!$E$13,IF(IF('Scoring Rules'!$I$13="&gt;=",100-N16&gt;='Scoring Rules'!$B$13,100-N16&gt;'Scoring Rules'!$B$13),'Scoring Rules'!$C$13,'Scoring Rules'!$H$13)))))</x:f>
        <x:v>10</x:v>
      </x:c>
      <x:c r="P16" s="16" t="n">
        <x:f>IF($A16="","",IF(COUNT(C16,E16,G16,I16,K16,M16,O16)=7,SUM(C16,E16,G16,I16,K16,M16,O16),"Missing metric"))</x:f>
        <x:v>25</x:v>
      </x:c>
      <x:c r="Q16" s="16" t="n">
        <x:f>IF($A16="","",IF(ISBLANK('Paste Export'!I10),"Missing",VALUE('Paste Export'!I10)))</x:f>
        <x:v>25</x:v>
      </x:c>
      <x:c r="R16" s="16" t="n">
        <x:f>IF($A16="","",IF(AND(ISNUMBER(P16),ISNUMBER(Q16)),P16-Q16,"Unavailable"))</x:f>
        <x:v>0</x:v>
      </x:c>
      <x:c r="S16" s="2" t="str">
        <x:f>IF($A16="","",IF(ISNUMBER(R16),IF(R16=0,"Matches","Review rules / rounding"),"Missing input"))</x:f>
        <x:v>Matches</x:v>
      </x:c>
      <x:c r="T16" s="8" t="str">
        <x:f>IF($A16="","",IF(NOT(ISNUMBER(C16)),"Missing metric", IF(AND('Scoring Rules'!$F$7&lt;&gt;"",IF('Scoring Rules'!$I$7="&gt;=",B16&gt;='Scoring Rules'!$F$7,B16&gt;'Scoring Rules'!$F$7)),'Scoring Rules'!$I$7&amp;" "&amp;TEXT('Scoring Rules'!$F$7,"0.00"),IF(IF('Scoring Rules'!$I$7="&gt;=",B16&gt;='Scoring Rules'!$D$7,B16&gt;'Scoring Rules'!$D$7),'Scoring Rules'!$I$7&amp;" "&amp;TEXT('Scoring Rules'!$D$7,"0.00")&amp;" to "&amp;IF('Scoring Rules'!$I$7="&gt;", "&lt;= ","&lt; ")&amp;TEXT('Scoring Rules'!$F$7,"0.00"),IF(IF('Scoring Rules'!$I$7="&gt;=",B16&gt;='Scoring Rules'!$B$7,B16&gt;'Scoring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"&amp;C16&amp;" pts"))</x:f>
        <x:v>&gt; 19.99 to &lt;= 24.99 = 5 pts</x:v>
      </x:c>
      <x:c r="U16" s="8" t="str">
        <x:f>IF($A16="","",IF(NOT(ISNUMBER(E16)),"Missing metric", IF(AND('Scoring Rules'!$F$8&lt;&gt;"",IF('Scoring Rules'!$I$8="&gt;=",D16&gt;='Scoring Rules'!$F$8,D16&gt;'Scoring Rules'!$F$8)),'Scoring Rules'!$I$8&amp;" "&amp;TEXT('Scoring Rules'!$F$8,"0.00"),IF(IF('Scoring Rules'!$I$8="&gt;=",D16&gt;='Scoring Rules'!$D$8,D16&gt;'Scoring Rules'!$D$8),'Scoring Rules'!$I$8&amp;" "&amp;TEXT('Scoring Rules'!$D$8,"0.00")&amp;" to "&amp;IF('Scoring Rules'!$I$8="&gt;", "&lt;= ","&lt; ")&amp;TEXT('Scoring Rules'!$F$8,"0.00"),IF(IF('Scoring Rules'!$I$8="&gt;=",D16&gt;='Scoring Rules'!$B$8,D16&gt;'Scoring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"&amp;E16&amp;" pts"))</x:f>
        <x:v>&lt;= 0.99 = 0 pts</x:v>
      </x:c>
      <x:c r="V16" s="8" t="str">
        <x:f>IF($A16="","",IF(NOT(ISNUMBER(G16)),"Missing metric", IF(AND('Scoring Rules'!$F$9&lt;&gt;"",IF('Scoring Rules'!$I$9="&gt;=",F16&gt;='Scoring Rules'!$F$9,F16&gt;'Scoring Rules'!$F$9)),'Scoring Rules'!$I$9&amp;" "&amp;TEXT('Scoring Rules'!$F$9,"0.00"),IF(IF('Scoring Rules'!$I$9="&gt;=",F16&gt;='Scoring Rules'!$D$9,F16&gt;'Scoring Rules'!$D$9),'Scoring Rules'!$I$9&amp;" "&amp;TEXT('Scoring Rules'!$D$9,"0.00")&amp;" to "&amp;IF('Scoring Rules'!$I$9="&gt;", "&lt;= ","&lt; ")&amp;TEXT('Scoring Rules'!$F$9,"0.00"),IF(IF('Scoring Rules'!$I$9="&gt;=",F16&gt;='Scoring Rules'!$B$9,F16&gt;'Scoring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"&amp;G16&amp;" pts"))</x:f>
        <x:v>&gt; 49.99 to &lt;= 59.99 = 5 pts</x:v>
      </x:c>
      <x:c r="W16" s="8" t="str">
        <x:f>IF($A16="","",IF(NOT(ISNUMBER(I16)),"Missing metric", IF(AND('Scoring Rules'!$F$10&lt;&gt;"",IF('Scoring Rules'!$I$10="&gt;=",H16&gt;='Scoring Rules'!$F$10,H16&gt;'Scoring Rules'!$F$10)),'Scoring Rules'!$I$10&amp;" "&amp;TEXT('Scoring Rules'!$F$10,"0.00"),IF(IF('Scoring Rules'!$I$10="&gt;=",H16&gt;='Scoring Rules'!$D$10,H16&gt;'Scoring Rules'!$D$10),'Scoring Rules'!$I$10&amp;" "&amp;TEXT('Scoring Rules'!$D$10,"0.00")&amp;" to "&amp;IF('Scoring Rules'!$I$10="&gt;", "&lt;= ","&lt; ")&amp;TEXT('Scoring Rules'!$F$10,"0.00"),IF(IF('Scoring Rules'!$I$10="&gt;=",H16&gt;='Scoring Rules'!$B$10,H16&gt;'Scoring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"&amp;I16&amp;" pts"))</x:f>
        <x:v>&lt;= 0.70 = 0 pts</x:v>
      </x:c>
      <x:c r="X16" s="8" t="str">
        <x:f>IF($A16="","",IF(NOT(ISNUMBER(K16)),"Missing metric", IF(AND('Scoring Rules'!$F$11&lt;&gt;"",IF('Scoring Rules'!$I$11="&gt;=",J16&gt;='Scoring Rules'!$F$11,J16&gt;'Scoring Rules'!$F$11)),'Scoring Rules'!$I$11&amp;" "&amp;TEXT('Scoring Rules'!$F$11,"0.00"),IF(IF('Scoring Rules'!$I$11="&gt;=",J16&gt;='Scoring Rules'!$D$11,J16&gt;'Scoring Rules'!$D$11),'Scoring Rules'!$I$11&amp;" "&amp;TEXT('Scoring Rules'!$D$11,"0.00")&amp;" to "&amp;IF('Scoring Rules'!$I$11="&gt;", "&lt;= ","&lt; ")&amp;TEXT('Scoring Rules'!$F$11,"0.00"),IF(IF('Scoring Rules'!$I$11="&gt;=",J16&gt;='Scoring Rules'!$B$11,J16&gt;'Scoring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"&amp;K16&amp;" pts"))</x:f>
        <x:v>&lt;= 1.00 = 0 pts</x:v>
      </x:c>
      <x:c r="Y16" s="8" t="str">
        <x:f>IF($A16="","",IF(NOT(ISNUMBER(M16)),"Missing metric", IF(IF('Scoring Rules'!$I$12="&gt;=",L16&gt;='Scoring Rules'!$D$12,L16&gt;'Scoring Rules'!$D$12),'Scoring Rules'!$I$12&amp;" "&amp;TEXT('Scoring Rules'!$D$12,"0.00"),IF(IF('Scoring Rules'!$I$12="&gt;=",L16&gt;='Scoring Rules'!$B$12,L16&gt;'Scoring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"&amp;M16&amp;" pts"))</x:f>
        <x:v>&gt; 10.00 to &lt;= 20.00 = 5 pts</x:v>
      </x:c>
      <x:c r="Z16" s="8" t="str">
        <x:f>IF($A16="","",IF(NOT(ISNUMBER(O16)),"Missing metric","Attendance "&amp;TEXT(100-N16,"0.00")&amp;"%: "&amp;IF(AND('Scoring Rules'!$F$13&lt;&gt;"",IF('Scoring Rules'!$I$13="&gt;=",100-N16&gt;='Scoring Rules'!$F$13,100-N16&gt;'Scoring Rules'!$F$13)),'Scoring Rules'!$I$13&amp;" "&amp;TEXT('Scoring Rules'!$F$13,"0.00"),IF(IF('Scoring Rules'!$I$13="&gt;=",100-N16&gt;='Scoring Rules'!$D$13,100-N16&gt;'Scoring Rules'!$D$13),'Scoring Rules'!$I$13&amp;" "&amp;TEXT('Scoring Rules'!$D$13,"0.00")&amp;" to "&amp;IF('Scoring Rules'!$I$13="&gt;", "&lt;= ","&lt; ")&amp;TEXT('Scoring Rules'!$F$13,"0.00"),IF(IF('Scoring Rules'!$I$13="&gt;=",100-N16&gt;='Scoring Rules'!$B$13,100-N16&gt;'Scoring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"&amp;O16&amp;" pts"))</x:f>
        <x:v>Attendance 93.37%: &gt; 90.00 to &lt;= 95.00 = 10 pts</x:v>
      </x:c>
    </x:row>
    <x:row r="17" ht="32" customHeight="1">
      <x:c r="A17" s="2" t="str">
        <x:f>IF('Paste Export'!A11&lt;&gt;"",'Paste Export'!A11,"")</x:f>
        <x:v>BNI - Wave Setters</x:v>
      </x:c>
      <x:c r="B17" s="16" t="n">
        <x:f>IF($A17="","",IF(ISBLANK('Paste Export'!B11),"Missing",IF(ISNUMBER('Paste Export'!B11),'Paste Export'!B11,VALUE('Paste Export'!B11))))</x:f>
        <x:v>14</x:v>
      </x:c>
      <x:c r="C17" s="16" t="n">
        <x:f>IF($A17="","",IF(NOT(ISNUMBER(B17)),"Missing",IF(AND('Scoring Rules'!$F$7&lt;&gt;"",IF('Scoring Rules'!$I$7="&gt;=",B17&gt;='Scoring Rules'!$F$7,B17&gt;'Scoring Rules'!$F$7)),'Scoring Rules'!$G$7,IF(IF('Scoring Rules'!$I$7="&gt;=",B17&gt;='Scoring Rules'!$D$7,B17&gt;'Scoring Rules'!$D$7),'Scoring Rules'!$E$7,IF(IF('Scoring Rules'!$I$7="&gt;=",B17&gt;='Scoring Rules'!$B$7,B17&gt;'Scoring Rules'!$B$7),'Scoring Rules'!$C$7,'Scoring Rules'!$H$7)))))</x:f>
        <x:v>0</x:v>
      </x:c>
      <x:c r="D17" s="16" t="n">
        <x:f>IF($A17="","",IF(ISBLANK('Paste Export'!C11),"Missing",IF(ISNUMBER('Paste Export'!C11),'Paste Export'!C11,VALUE('Paste Export'!C11))))</x:f>
        <x:v>-2</x:v>
      </x:c>
      <x:c r="E17" s="16" t="n">
        <x:f>IF($A17="","",IF(NOT(ISNUMBER(D17)),"Missing",IF(AND('Scoring Rules'!$F$8&lt;&gt;"",IF('Scoring Rules'!$I$8="&gt;=",D17&gt;='Scoring Rules'!$F$8,D17&gt;'Scoring Rules'!$F$8)),'Scoring Rules'!$G$8,IF(IF('Scoring Rules'!$I$8="&gt;=",D17&gt;='Scoring Rules'!$D$8,D17&gt;'Scoring Rules'!$D$8),'Scoring Rules'!$E$8,IF(IF('Scoring Rules'!$I$8="&gt;=",D17&gt;='Scoring Rules'!$B$8,D17&gt;'Scoring Rules'!$B$8),'Scoring Rules'!$C$8,'Scoring Rules'!$H$8)))))</x:f>
        <x:v>0</x:v>
      </x:c>
      <x:c r="F17" s="14" t="n">
        <x:f>IF($A17="","",IF(ISBLANK('Paste Export'!D11),"Missing",IF(ISNUMBER('Paste Export'!D11),'Paste Export'!D11,VALUE('Paste Export'!D11))))</x:f>
        <x:v>61</x:v>
      </x:c>
      <x:c r="G17" s="16" t="n">
        <x:f>IF($A17="","",IF(NOT(ISNUMBER(F17)),"Missing",IF(AND('Scoring Rules'!$F$9&lt;&gt;"",IF('Scoring Rules'!$I$9="&gt;=",F17&gt;='Scoring Rules'!$F$9,F17&gt;'Scoring Rules'!$F$9)),'Scoring Rules'!$G$9,IF(IF('Scoring Rules'!$I$9="&gt;=",F17&gt;='Scoring Rules'!$D$9,F17&gt;'Scoring Rules'!$D$9),'Scoring Rules'!$E$9,IF(IF('Scoring Rules'!$I$9="&gt;=",F17&gt;='Scoring Rules'!$B$9,F17&gt;'Scoring Rules'!$B$9),'Scoring Rules'!$C$9,'Scoring Rules'!$H$9)))))</x:f>
        <x:v>10</x:v>
      </x:c>
      <x:c r="H17" s="15" t="n">
        <x:f>IF($A17="","",IF(ISBLANK('Paste Export'!E11),"Missing",IF(ISNUMBER('Paste Export'!E11),'Paste Export'!E11,VALUE('Paste Export'!E11))))</x:f>
        <x:v>0.18</x:v>
      </x:c>
      <x:c r="I17" s="16" t="n">
        <x:f>IF($A17="","",IF(NOT(ISNUMBER(H17)),"Missing",IF(AND('Scoring Rules'!$F$10&lt;&gt;"",IF('Scoring Rules'!$I$10="&gt;=",H17&gt;='Scoring Rules'!$F$10,H17&gt;'Scoring Rules'!$F$10)),'Scoring Rules'!$G$10,IF(IF('Scoring Rules'!$I$10="&gt;=",H17&gt;='Scoring Rules'!$D$10,H17&gt;'Scoring Rules'!$D$10),'Scoring Rules'!$E$10,IF(IF('Scoring Rules'!$I$10="&gt;=",H17&gt;='Scoring Rules'!$B$10,H17&gt;'Scoring Rules'!$B$10),'Scoring Rules'!$C$10,'Scoring Rules'!$H$10)))))</x:f>
        <x:v>0</x:v>
      </x:c>
      <x:c r="J17" s="15" t="n">
        <x:f>IF($A17="","",IF(ISBLANK('Paste Export'!F11),"Missing",IF(ISNUMBER('Paste Export'!F11),'Paste Export'!F11,VALUE('Paste Export'!F11))))</x:f>
        <x:v>0.5</x:v>
      </x:c>
      <x:c r="K17" s="16" t="n">
        <x:f>IF($A17="","",IF(NOT(ISNUMBER(J17)),"Missing",IF(AND('Scoring Rules'!$F$11&lt;&gt;"",IF('Scoring Rules'!$I$11="&gt;=",J17&gt;='Scoring Rules'!$F$11,J17&gt;'Scoring Rules'!$F$11)),'Scoring Rules'!$G$11,IF(IF('Scoring Rules'!$I$11="&gt;=",J17&gt;='Scoring Rules'!$D$11,J17&gt;'Scoring Rules'!$D$11),'Scoring Rules'!$E$11,IF(IF('Scoring Rules'!$I$11="&gt;=",J17&gt;='Scoring Rules'!$B$11,J17&gt;'Scoring Rules'!$B$11),'Scoring Rules'!$C$11,'Scoring Rules'!$H$11)))))</x:f>
        <x:v>0</x:v>
      </x:c>
      <x:c r="L17" s="14" t="n">
        <x:f>IF($A17="","",IF(ISBLANK('Paste Export'!G11),"Missing",IF(ISNUMBER('Paste Export'!G11),'Paste Export'!G11,VALUE('Paste Export'!G11))))</x:f>
        <x:v>16.67</x:v>
      </x:c>
      <x:c r="M17" s="16" t="n">
        <x:f>IF($A17="","",IF(NOT(ISNUMBER(L17)),"Missing",IF(AND('Scoring Rules'!$F$12&lt;&gt;"",IF('Scoring Rules'!$I$12="&gt;=",L17&gt;='Scoring Rules'!$F$12,L17&gt;'Scoring Rules'!$F$12)),'Scoring Rules'!$G$12,IF(IF('Scoring Rules'!$I$12="&gt;=",L17&gt;='Scoring Rules'!$D$12,L17&gt;'Scoring Rules'!$D$12),'Scoring Rules'!$E$12,IF(IF('Scoring Rules'!$I$12="&gt;=",L17&gt;='Scoring Rules'!$B$12,L17&gt;'Scoring Rules'!$B$12),'Scoring Rules'!$C$12,'Scoring Rules'!$H$12)))))</x:f>
        <x:v>5</x:v>
      </x:c>
      <x:c r="N17" s="14" t="n">
        <x:f>IF($A17="","",IF(ISBLANK('Paste Export'!H11),"Missing",IF(ISNUMBER('Paste Export'!H11),'Paste Export'!H11,VALUE('Paste Export'!H11))))</x:f>
        <x:v>7.48</x:v>
      </x:c>
      <x:c r="O17" s="16" t="n">
        <x:f>IF($A17="","",IF(NOT(ISNUMBER(N17)),"Missing",IF(AND('Scoring Rules'!$F$13&lt;&gt;"",IF('Scoring Rules'!$I$13="&gt;=",100-N17&gt;='Scoring Rules'!$F$13,100-N17&gt;'Scoring Rules'!$F$13)),'Scoring Rules'!$G$13,IF(IF('Scoring Rules'!$I$13="&gt;=",100-N17&gt;='Scoring Rules'!$D$13,100-N17&gt;'Scoring Rules'!$D$13),'Scoring Rules'!$E$13,IF(IF('Scoring Rules'!$I$13="&gt;=",100-N17&gt;='Scoring Rules'!$B$13,100-N17&gt;'Scoring Rules'!$B$13),'Scoring Rules'!$C$13,'Scoring Rules'!$H$13)))))</x:f>
        <x:v>10</x:v>
      </x:c>
      <x:c r="P17" s="16" t="n">
        <x:f>IF($A17="","",IF(COUNT(C17,E17,G17,I17,K17,M17,O17)=7,SUM(C17,E17,G17,I17,K17,M17,O17),"Missing metric"))</x:f>
        <x:v>25</x:v>
      </x:c>
      <x:c r="Q17" s="16" t="n">
        <x:f>IF($A17="","",IF(ISBLANK('Paste Export'!I11),"Missing",VALUE('Paste Export'!I11)))</x:f>
        <x:v>25</x:v>
      </x:c>
      <x:c r="R17" s="16" t="n">
        <x:f>IF($A17="","",IF(AND(ISNUMBER(P17),ISNUMBER(Q17)),P17-Q17,"Unavailable"))</x:f>
        <x:v>0</x:v>
      </x:c>
      <x:c r="S17" s="2" t="str">
        <x:f>IF($A17="","",IF(ISNUMBER(R17),IF(R17=0,"Matches","Review rules / rounding"),"Missing input"))</x:f>
        <x:v>Matches</x:v>
      </x:c>
      <x:c r="T17" s="8" t="str">
        <x:f>IF($A17="","",IF(NOT(ISNUMBER(C17)),"Missing metric", IF(AND('Scoring Rules'!$F$7&lt;&gt;"",IF('Scoring Rules'!$I$7="&gt;=",B17&gt;='Scoring Rules'!$F$7,B17&gt;'Scoring Rules'!$F$7)),'Scoring Rules'!$I$7&amp;" "&amp;TEXT('Scoring Rules'!$F$7,"0.00"),IF(IF('Scoring Rules'!$I$7="&gt;=",B17&gt;='Scoring Rules'!$D$7,B17&gt;'Scoring Rules'!$D$7),'Scoring Rules'!$I$7&amp;" "&amp;TEXT('Scoring Rules'!$D$7,"0.00")&amp;" to "&amp;IF('Scoring Rules'!$I$7="&gt;", "&lt;= ","&lt; ")&amp;TEXT('Scoring Rules'!$F$7,"0.00"),IF(IF('Scoring Rules'!$I$7="&gt;=",B17&gt;='Scoring Rules'!$B$7,B17&gt;'Scoring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"&amp;C17&amp;" pts"))</x:f>
        <x:v>&lt;= 19.99 = 0 pts</x:v>
      </x:c>
      <x:c r="U17" s="8" t="str">
        <x:f>IF($A17="","",IF(NOT(ISNUMBER(E17)),"Missing metric", IF(AND('Scoring Rules'!$F$8&lt;&gt;"",IF('Scoring Rules'!$I$8="&gt;=",D17&gt;='Scoring Rules'!$F$8,D17&gt;'Scoring Rules'!$F$8)),'Scoring Rules'!$I$8&amp;" "&amp;TEXT('Scoring Rules'!$F$8,"0.00"),IF(IF('Scoring Rules'!$I$8="&gt;=",D17&gt;='Scoring Rules'!$D$8,D17&gt;'Scoring Rules'!$D$8),'Scoring Rules'!$I$8&amp;" "&amp;TEXT('Scoring Rules'!$D$8,"0.00")&amp;" to "&amp;IF('Scoring Rules'!$I$8="&gt;", "&lt;= ","&lt; ")&amp;TEXT('Scoring Rules'!$F$8,"0.00"),IF(IF('Scoring Rules'!$I$8="&gt;=",D17&gt;='Scoring Rules'!$B$8,D17&gt;'Scoring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"&amp;E17&amp;" pts"))</x:f>
        <x:v>&lt;= 0.99 = 0 pts</x:v>
      </x:c>
      <x:c r="V17" s="8" t="str">
        <x:f>IF($A17="","",IF(NOT(ISNUMBER(G17)),"Missing metric", IF(AND('Scoring Rules'!$F$9&lt;&gt;"",IF('Scoring Rules'!$I$9="&gt;=",F17&gt;='Scoring Rules'!$F$9,F17&gt;'Scoring Rules'!$F$9)),'Scoring Rules'!$I$9&amp;" "&amp;TEXT('Scoring Rules'!$F$9,"0.00"),IF(IF('Scoring Rules'!$I$9="&gt;=",F17&gt;='Scoring Rules'!$D$9,F17&gt;'Scoring Rules'!$D$9),'Scoring Rules'!$I$9&amp;" "&amp;TEXT('Scoring Rules'!$D$9,"0.00")&amp;" to "&amp;IF('Scoring Rules'!$I$9="&gt;", "&lt;= ","&lt; ")&amp;TEXT('Scoring Rules'!$F$9,"0.00"),IF(IF('Scoring Rules'!$I$9="&gt;=",F17&gt;='Scoring Rules'!$B$9,F17&gt;'Scoring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"&amp;G17&amp;" pts"))</x:f>
        <x:v>&gt; 59.99 to &lt;= 69.99 = 10 pts</x:v>
      </x:c>
      <x:c r="W17" s="8" t="str">
        <x:f>IF($A17="","",IF(NOT(ISNUMBER(I17)),"Missing metric", IF(AND('Scoring Rules'!$F$10&lt;&gt;"",IF('Scoring Rules'!$I$10="&gt;=",H17&gt;='Scoring Rules'!$F$10,H17&gt;'Scoring Rules'!$F$10)),'Scoring Rules'!$I$10&amp;" "&amp;TEXT('Scoring Rules'!$F$10,"0.00"),IF(IF('Scoring Rules'!$I$10="&gt;=",H17&gt;='Scoring Rules'!$D$10,H17&gt;'Scoring Rules'!$D$10),'Scoring Rules'!$I$10&amp;" "&amp;TEXT('Scoring Rules'!$D$10,"0.00")&amp;" to "&amp;IF('Scoring Rules'!$I$10="&gt;", "&lt;= ","&lt; ")&amp;TEXT('Scoring Rules'!$F$10,"0.00"),IF(IF('Scoring Rules'!$I$10="&gt;=",H17&gt;='Scoring Rules'!$B$10,H17&gt;'Scoring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"&amp;I17&amp;" pts"))</x:f>
        <x:v>&lt;= 0.70 = 0 pts</x:v>
      </x:c>
      <x:c r="X17" s="8" t="str">
        <x:f>IF($A17="","",IF(NOT(ISNUMBER(K17)),"Missing metric", IF(AND('Scoring Rules'!$F$11&lt;&gt;"",IF('Scoring Rules'!$I$11="&gt;=",J17&gt;='Scoring Rules'!$F$11,J17&gt;'Scoring Rules'!$F$11)),'Scoring Rules'!$I$11&amp;" "&amp;TEXT('Scoring Rules'!$F$11,"0.00"),IF(IF('Scoring Rules'!$I$11="&gt;=",J17&gt;='Scoring Rules'!$D$11,J17&gt;'Scoring Rules'!$D$11),'Scoring Rules'!$I$11&amp;" "&amp;TEXT('Scoring Rules'!$D$11,"0.00")&amp;" to "&amp;IF('Scoring Rules'!$I$11="&gt;", "&lt;= ","&lt; ")&amp;TEXT('Scoring Rules'!$F$11,"0.00"),IF(IF('Scoring Rules'!$I$11="&gt;=",J17&gt;='Scoring Rules'!$B$11,J17&gt;'Scoring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"&amp;K17&amp;" pts"))</x:f>
        <x:v>&lt;= 1.00 = 0 pts</x:v>
      </x:c>
      <x:c r="Y17" s="8" t="str">
        <x:f>IF($A17="","",IF(NOT(ISNUMBER(M17)),"Missing metric", IF(IF('Scoring Rules'!$I$12="&gt;=",L17&gt;='Scoring Rules'!$D$12,L17&gt;'Scoring Rules'!$D$12),'Scoring Rules'!$I$12&amp;" "&amp;TEXT('Scoring Rules'!$D$12,"0.00"),IF(IF('Scoring Rules'!$I$12="&gt;=",L17&gt;='Scoring Rules'!$B$12,L17&gt;'Scoring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"&amp;M17&amp;" pts"))</x:f>
        <x:v>&gt; 10.00 to &lt;= 20.00 = 5 pts</x:v>
      </x:c>
      <x:c r="Z17" s="8" t="str">
        <x:f>IF($A17="","",IF(NOT(ISNUMBER(O17)),"Missing metric","Attendance "&amp;TEXT(100-N17,"0.00")&amp;"%: "&amp;IF(AND('Scoring Rules'!$F$13&lt;&gt;"",IF('Scoring Rules'!$I$13="&gt;=",100-N17&gt;='Scoring Rules'!$F$13,100-N17&gt;'Scoring Rules'!$F$13)),'Scoring Rules'!$I$13&amp;" "&amp;TEXT('Scoring Rules'!$F$13,"0.00"),IF(IF('Scoring Rules'!$I$13="&gt;=",100-N17&gt;='Scoring Rules'!$D$13,100-N17&gt;'Scoring Rules'!$D$13),'Scoring Rules'!$I$13&amp;" "&amp;TEXT('Scoring Rules'!$D$13,"0.00")&amp;" to "&amp;IF('Scoring Rules'!$I$13="&gt;", "&lt;= ","&lt; ")&amp;TEXT('Scoring Rules'!$F$13,"0.00"),IF(IF('Scoring Rules'!$I$13="&gt;=",100-N17&gt;='Scoring Rules'!$B$13,100-N17&gt;'Scoring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"&amp;O17&amp;" pts"))</x:f>
        <x:v>Attendance 92.52%: &gt; 90.00 to &lt;= 95.00 = 10 pts</x:v>
      </x:c>
    </x:row>
    <x:row r="18" ht="32" customHeight="1">
      <x:c r="A18" s="2" t="str">
        <x:f>IF('Paste Export'!A12&lt;&gt;"",'Paste Export'!A12,"")</x:f>
        <x:v>BNI A Team</x:v>
      </x:c>
      <x:c r="B18" s="16" t="n">
        <x:f>IF($A18="","",IF(ISBLANK('Paste Export'!B12),"Missing",IF(ISNUMBER('Paste Export'!B12),'Paste Export'!B12,VALUE('Paste Export'!B12))))</x:f>
        <x:v>15</x:v>
      </x:c>
      <x:c r="C18" s="16" t="n">
        <x:f>IF($A18="","",IF(NOT(ISNUMBER(B18)),"Missing",IF(AND('Scoring Rules'!$F$7&lt;&gt;"",IF('Scoring Rules'!$I$7="&gt;=",B18&gt;='Scoring Rules'!$F$7,B18&gt;'Scoring Rules'!$F$7)),'Scoring Rules'!$G$7,IF(IF('Scoring Rules'!$I$7="&gt;=",B18&gt;='Scoring Rules'!$D$7,B18&gt;'Scoring Rules'!$D$7),'Scoring Rules'!$E$7,IF(IF('Scoring Rules'!$I$7="&gt;=",B18&gt;='Scoring Rules'!$B$7,B18&gt;'Scoring Rules'!$B$7),'Scoring Rules'!$C$7,'Scoring Rules'!$H$7)))))</x:f>
        <x:v>0</x:v>
      </x:c>
      <x:c r="D18" s="16" t="n">
        <x:f>IF($A18="","",IF(ISBLANK('Paste Export'!C12),"Missing",IF(ISNUMBER('Paste Export'!C12),'Paste Export'!C12,VALUE('Paste Export'!C12))))</x:f>
        <x:v>0</x:v>
      </x:c>
      <x:c r="E18" s="16" t="n">
        <x:f>IF($A18="","",IF(NOT(ISNUMBER(D18)),"Missing",IF(AND('Scoring Rules'!$F$8&lt;&gt;"",IF('Scoring Rules'!$I$8="&gt;=",D18&gt;='Scoring Rules'!$F$8,D18&gt;'Scoring Rules'!$F$8)),'Scoring Rules'!$G$8,IF(IF('Scoring Rules'!$I$8="&gt;=",D18&gt;='Scoring Rules'!$D$8,D18&gt;'Scoring Rules'!$D$8),'Scoring Rules'!$E$8,IF(IF('Scoring Rules'!$I$8="&gt;=",D18&gt;='Scoring Rules'!$B$8,D18&gt;'Scoring Rules'!$B$8),'Scoring Rules'!$C$8,'Scoring Rules'!$H$8)))))</x:f>
        <x:v>0</x:v>
      </x:c>
      <x:c r="F18" s="14" t="n">
        <x:f>IF($A18="","",IF(ISBLANK('Paste Export'!D12),"Missing",IF(ISNUMBER('Paste Export'!D12),'Paste Export'!D12,VALUE('Paste Export'!D12))))</x:f>
        <x:v>69</x:v>
      </x:c>
      <x:c r="G18" s="16" t="n">
        <x:f>IF($A18="","",IF(NOT(ISNUMBER(F18)),"Missing",IF(AND('Scoring Rules'!$F$9&lt;&gt;"",IF('Scoring Rules'!$I$9="&gt;=",F18&gt;='Scoring Rules'!$F$9,F18&gt;'Scoring Rules'!$F$9)),'Scoring Rules'!$G$9,IF(IF('Scoring Rules'!$I$9="&gt;=",F18&gt;='Scoring Rules'!$D$9,F18&gt;'Scoring Rules'!$D$9),'Scoring Rules'!$E$9,IF(IF('Scoring Rules'!$I$9="&gt;=",F18&gt;='Scoring Rules'!$B$9,F18&gt;'Scoring Rules'!$B$9),'Scoring Rules'!$C$9,'Scoring Rules'!$H$9)))))</x:f>
        <x:v>10</x:v>
      </x:c>
      <x:c r="H18" s="15" t="n">
        <x:f>IF($A18="","",IF(ISBLANK('Paste Export'!E12),"Missing",IF(ISNUMBER('Paste Export'!E12),'Paste Export'!E12,VALUE('Paste Export'!E12))))</x:f>
        <x:v>0.27</x:v>
      </x:c>
      <x:c r="I18" s="16" t="n">
        <x:f>IF($A18="","",IF(NOT(ISNUMBER(H18)),"Missing",IF(AND('Scoring Rules'!$F$10&lt;&gt;"",IF('Scoring Rules'!$I$10="&gt;=",H18&gt;='Scoring Rules'!$F$10,H18&gt;'Scoring Rules'!$F$10)),'Scoring Rules'!$G$10,IF(IF('Scoring Rules'!$I$10="&gt;=",H18&gt;='Scoring Rules'!$D$10,H18&gt;'Scoring Rules'!$D$10),'Scoring Rules'!$E$10,IF(IF('Scoring Rules'!$I$10="&gt;=",H18&gt;='Scoring Rules'!$B$10,H18&gt;'Scoring Rules'!$B$10),'Scoring Rules'!$C$10,'Scoring Rules'!$H$10)))))</x:f>
        <x:v>0</x:v>
      </x:c>
      <x:c r="J18" s="15" t="n">
        <x:f>IF($A18="","",IF(ISBLANK('Paste Export'!F12),"Missing",IF(ISNUMBER('Paste Export'!F12),'Paste Export'!F12,VALUE('Paste Export'!F12))))</x:f>
        <x:v>0.27</x:v>
      </x:c>
      <x:c r="K18" s="16" t="n">
        <x:f>IF($A18="","",IF(NOT(ISNUMBER(J18)),"Missing",IF(AND('Scoring Rules'!$F$11&lt;&gt;"",IF('Scoring Rules'!$I$11="&gt;=",J18&gt;='Scoring Rules'!$F$11,J18&gt;'Scoring Rules'!$F$11)),'Scoring Rules'!$G$11,IF(IF('Scoring Rules'!$I$11="&gt;=",J18&gt;='Scoring Rules'!$D$11,J18&gt;'Scoring Rules'!$D$11),'Scoring Rules'!$E$11,IF(IF('Scoring Rules'!$I$11="&gt;=",J18&gt;='Scoring Rules'!$B$11,J18&gt;'Scoring Rules'!$B$11),'Scoring Rules'!$C$11,'Scoring Rules'!$H$11)))))</x:f>
        <x:v>0</x:v>
      </x:c>
      <x:c r="L18" s="14" t="n">
        <x:f>IF($A18="","",IF(ISBLANK('Paste Export'!G12),"Missing",IF(ISNUMBER('Paste Export'!G12),'Paste Export'!G12,VALUE('Paste Export'!G12))))</x:f>
        <x:v>50</x:v>
      </x:c>
      <x:c r="M18" s="16" t="n">
        <x:f>IF($A18="","",IF(NOT(ISNUMBER(L18)),"Missing",IF(AND('Scoring Rules'!$F$12&lt;&gt;"",IF('Scoring Rules'!$I$12="&gt;=",L18&gt;='Scoring Rules'!$F$12,L18&gt;'Scoring Rules'!$F$12)),'Scoring Rules'!$G$12,IF(IF('Scoring Rules'!$I$12="&gt;=",L18&gt;='Scoring Rules'!$D$12,L18&gt;'Scoring Rules'!$D$12),'Scoring Rules'!$E$12,IF(IF('Scoring Rules'!$I$12="&gt;=",L18&gt;='Scoring Rules'!$B$12,L18&gt;'Scoring Rules'!$B$12),'Scoring Rules'!$C$12,'Scoring Rules'!$H$12)))))</x:f>
        <x:v>10</x:v>
      </x:c>
      <x:c r="N18" s="14" t="n">
        <x:f>IF($A18="","",IF(ISBLANK('Paste Export'!H12),"Missing",IF(ISNUMBER('Paste Export'!H12),'Paste Export'!H12,VALUE('Paste Export'!H12))))</x:f>
        <x:v>20.09</x:v>
      </x:c>
      <x:c r="O18" s="16" t="n">
        <x:f>IF($A18="","",IF(NOT(ISNUMBER(N18)),"Missing",IF(AND('Scoring Rules'!$F$13&lt;&gt;"",IF('Scoring Rules'!$I$13="&gt;=",100-N18&gt;='Scoring Rules'!$F$13,100-N18&gt;'Scoring Rules'!$F$13)),'Scoring Rules'!$G$13,IF(IF('Scoring Rules'!$I$13="&gt;=",100-N18&gt;='Scoring Rules'!$D$13,100-N18&gt;'Scoring Rules'!$D$13),'Scoring Rules'!$E$13,IF(IF('Scoring Rules'!$I$13="&gt;=",100-N18&gt;='Scoring Rules'!$B$13,100-N18&gt;'Scoring Rules'!$B$13),'Scoring Rules'!$C$13,'Scoring Rules'!$H$13)))))</x:f>
        <x:v>0</x:v>
      </x:c>
      <x:c r="P18" s="16" t="n">
        <x:f>IF($A18="","",IF(COUNT(C18,E18,G18,I18,K18,M18,O18)=7,SUM(C18,E18,G18,I18,K18,M18,O18),"Missing metric"))</x:f>
        <x:v>20</x:v>
      </x:c>
      <x:c r="Q18" s="16" t="n">
        <x:f>IF($A18="","",IF(ISBLANK('Paste Export'!I12),"Missing",VALUE('Paste Export'!I12)))</x:f>
        <x:v>20</x:v>
      </x:c>
      <x:c r="R18" s="16" t="n">
        <x:f>IF($A18="","",IF(AND(ISNUMBER(P18),ISNUMBER(Q18)),P18-Q18,"Unavailable"))</x:f>
        <x:v>0</x:v>
      </x:c>
      <x:c r="S18" s="2" t="str">
        <x:f>IF($A18="","",IF(ISNUMBER(R18),IF(R18=0,"Matches","Review rules / rounding"),"Missing input"))</x:f>
        <x:v>Matches</x:v>
      </x:c>
      <x:c r="T18" s="8" t="str">
        <x:f>IF($A18="","",IF(NOT(ISNUMBER(C18)),"Missing metric", IF(AND('Scoring Rules'!$F$7&lt;&gt;"",IF('Scoring Rules'!$I$7="&gt;=",B18&gt;='Scoring Rules'!$F$7,B18&gt;'Scoring Rules'!$F$7)),'Scoring Rules'!$I$7&amp;" "&amp;TEXT('Scoring Rules'!$F$7,"0.00"),IF(IF('Scoring Rules'!$I$7="&gt;=",B18&gt;='Scoring Rules'!$D$7,B18&gt;'Scoring Rules'!$D$7),'Scoring Rules'!$I$7&amp;" "&amp;TEXT('Scoring Rules'!$D$7,"0.00")&amp;" to "&amp;IF('Scoring Rules'!$I$7="&gt;", "&lt;= ","&lt; ")&amp;TEXT('Scoring Rules'!$F$7,"0.00"),IF(IF('Scoring Rules'!$I$7="&gt;=",B18&gt;='Scoring Rules'!$B$7,B18&gt;'Scoring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"&amp;C18&amp;" pts"))</x:f>
        <x:v>&lt;= 19.99 = 0 pts</x:v>
      </x:c>
      <x:c r="U18" s="8" t="str">
        <x:f>IF($A18="","",IF(NOT(ISNUMBER(E18)),"Missing metric", IF(AND('Scoring Rules'!$F$8&lt;&gt;"",IF('Scoring Rules'!$I$8="&gt;=",D18&gt;='Scoring Rules'!$F$8,D18&gt;'Scoring Rules'!$F$8)),'Scoring Rules'!$I$8&amp;" "&amp;TEXT('Scoring Rules'!$F$8,"0.00"),IF(IF('Scoring Rules'!$I$8="&gt;=",D18&gt;='Scoring Rules'!$D$8,D18&gt;'Scoring Rules'!$D$8),'Scoring Rules'!$I$8&amp;" "&amp;TEXT('Scoring Rules'!$D$8,"0.00")&amp;" to "&amp;IF('Scoring Rules'!$I$8="&gt;", "&lt;= ","&lt; ")&amp;TEXT('Scoring Rules'!$F$8,"0.00"),IF(IF('Scoring Rules'!$I$8="&gt;=",D18&gt;='Scoring Rules'!$B$8,D18&gt;'Scoring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"&amp;E18&amp;" pts"))</x:f>
        <x:v>&lt;= 0.99 = 0 pts</x:v>
      </x:c>
      <x:c r="V18" s="8" t="str">
        <x:f>IF($A18="","",IF(NOT(ISNUMBER(G18)),"Missing metric", IF(AND('Scoring Rules'!$F$9&lt;&gt;"",IF('Scoring Rules'!$I$9="&gt;=",F18&gt;='Scoring Rules'!$F$9,F18&gt;'Scoring Rules'!$F$9)),'Scoring Rules'!$I$9&amp;" "&amp;TEXT('Scoring Rules'!$F$9,"0.00"),IF(IF('Scoring Rules'!$I$9="&gt;=",F18&gt;='Scoring Rules'!$D$9,F18&gt;'Scoring Rules'!$D$9),'Scoring Rules'!$I$9&amp;" "&amp;TEXT('Scoring Rules'!$D$9,"0.00")&amp;" to "&amp;IF('Scoring Rules'!$I$9="&gt;", "&lt;= ","&lt; ")&amp;TEXT('Scoring Rules'!$F$9,"0.00"),IF(IF('Scoring Rules'!$I$9="&gt;=",F18&gt;='Scoring Rules'!$B$9,F18&gt;'Scoring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"&amp;G18&amp;" pts"))</x:f>
        <x:v>&gt; 59.99 to &lt;= 69.99 = 10 pts</x:v>
      </x:c>
      <x:c r="W18" s="8" t="str">
        <x:f>IF($A18="","",IF(NOT(ISNUMBER(I18)),"Missing metric", IF(AND('Scoring Rules'!$F$10&lt;&gt;"",IF('Scoring Rules'!$I$10="&gt;=",H18&gt;='Scoring Rules'!$F$10,H18&gt;'Scoring Rules'!$F$10)),'Scoring Rules'!$I$10&amp;" "&amp;TEXT('Scoring Rules'!$F$10,"0.00"),IF(IF('Scoring Rules'!$I$10="&gt;=",H18&gt;='Scoring Rules'!$D$10,H18&gt;'Scoring Rules'!$D$10),'Scoring Rules'!$I$10&amp;" "&amp;TEXT('Scoring Rules'!$D$10,"0.00")&amp;" to "&amp;IF('Scoring Rules'!$I$10="&gt;", "&lt;= ","&lt; ")&amp;TEXT('Scoring Rules'!$F$10,"0.00"),IF(IF('Scoring Rules'!$I$10="&gt;=",H18&gt;='Scoring Rules'!$B$10,H18&gt;'Scoring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"&amp;I18&amp;" pts"))</x:f>
        <x:v>&lt;= 0.70 = 0 pts</x:v>
      </x:c>
      <x:c r="X18" s="8" t="str">
        <x:f>IF($A18="","",IF(NOT(ISNUMBER(K18)),"Missing metric", IF(AND('Scoring Rules'!$F$11&lt;&gt;"",IF('Scoring Rules'!$I$11="&gt;=",J18&gt;='Scoring Rules'!$F$11,J18&gt;'Scoring Rules'!$F$11)),'Scoring Rules'!$I$11&amp;" "&amp;TEXT('Scoring Rules'!$F$11,"0.00"),IF(IF('Scoring Rules'!$I$11="&gt;=",J18&gt;='Scoring Rules'!$D$11,J18&gt;'Scoring Rules'!$D$11),'Scoring Rules'!$I$11&amp;" "&amp;TEXT('Scoring Rules'!$D$11,"0.00")&amp;" to "&amp;IF('Scoring Rules'!$I$11="&gt;", "&lt;= ","&lt; ")&amp;TEXT('Scoring Rules'!$F$11,"0.00"),IF(IF('Scoring Rules'!$I$11="&gt;=",J18&gt;='Scoring Rules'!$B$11,J18&gt;'Scoring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"&amp;K18&amp;" pts"))</x:f>
        <x:v>&lt;= 1.00 = 0 pts</x:v>
      </x:c>
      <x:c r="Y18" s="8" t="str">
        <x:f>IF($A18="","",IF(NOT(ISNUMBER(M18)),"Missing metric", IF(IF('Scoring Rules'!$I$12="&gt;=",L18&gt;='Scoring Rules'!$D$12,L18&gt;'Scoring Rules'!$D$12),'Scoring Rules'!$I$12&amp;" "&amp;TEXT('Scoring Rules'!$D$12,"0.00"),IF(IF('Scoring Rules'!$I$12="&gt;=",L18&gt;='Scoring Rules'!$B$12,L18&gt;'Scoring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"&amp;M18&amp;" pts"))</x:f>
        <x:v>&gt; 20.00 = 10 pts</x:v>
      </x:c>
      <x:c r="Z18" s="8" t="str">
        <x:f>IF($A18="","",IF(NOT(ISNUMBER(O18)),"Missing metric","Attendance "&amp;TEXT(100-N18,"0.00")&amp;"%: "&amp;IF(AND('Scoring Rules'!$F$13&lt;&gt;"",IF('Scoring Rules'!$I$13="&gt;=",100-N18&gt;='Scoring Rules'!$F$13,100-N18&gt;'Scoring Rules'!$F$13)),'Scoring Rules'!$I$13&amp;" "&amp;TEXT('Scoring Rules'!$F$13,"0.00"),IF(IF('Scoring Rules'!$I$13="&gt;=",100-N18&gt;='Scoring Rules'!$D$13,100-N18&gt;'Scoring Rules'!$D$13),'Scoring Rules'!$I$13&amp;" "&amp;TEXT('Scoring Rules'!$D$13,"0.00")&amp;" to "&amp;IF('Scoring Rules'!$I$13="&gt;", "&lt;= ","&lt; ")&amp;TEXT('Scoring Rules'!$F$13,"0.00"),IF(IF('Scoring Rules'!$I$13="&gt;=",100-N18&gt;='Scoring Rules'!$B$13,100-N18&gt;'Scoring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"&amp;O18&amp;" pts"))</x:f>
        <x:v>Attendance 79.91%: &lt;= 88.00 = 0 pts</x:v>
      </x:c>
    </x:row>
    <x:row r="19" ht="32" customHeight="1">
      <x:c r="A19" s="2" t="str">
        <x:f>IF('Paste Export'!A13&lt;&gt;"",'Paste Export'!A13,"")</x:f>
        <x:v>Built On Trust</x:v>
      </x:c>
      <x:c r="B19" s="16" t="n">
        <x:f>IF($A19="","",IF(ISBLANK('Paste Export'!B13),"Missing",IF(ISNUMBER('Paste Export'!B13),'Paste Export'!B13,VALUE('Paste Export'!B13))))</x:f>
        <x:v>11</x:v>
      </x:c>
      <x:c r="C19" s="16" t="n">
        <x:f>IF($A19="","",IF(NOT(ISNUMBER(B19)),"Missing",IF(AND('Scoring Rules'!$F$7&lt;&gt;"",IF('Scoring Rules'!$I$7="&gt;=",B19&gt;='Scoring Rules'!$F$7,B19&gt;'Scoring Rules'!$F$7)),'Scoring Rules'!$G$7,IF(IF('Scoring Rules'!$I$7="&gt;=",B19&gt;='Scoring Rules'!$D$7,B19&gt;'Scoring Rules'!$D$7),'Scoring Rules'!$E$7,IF(IF('Scoring Rules'!$I$7="&gt;=",B19&gt;='Scoring Rules'!$B$7,B19&gt;'Scoring Rules'!$B$7),'Scoring Rules'!$C$7,'Scoring Rules'!$H$7)))))</x:f>
        <x:v>0</x:v>
      </x:c>
      <x:c r="D19" s="16" t="n">
        <x:f>IF($A19="","",IF(ISBLANK('Paste Export'!C13),"Missing",IF(ISNUMBER('Paste Export'!C13),'Paste Export'!C13,VALUE('Paste Export'!C13))))</x:f>
        <x:v>-2</x:v>
      </x:c>
      <x:c r="E19" s="16" t="n">
        <x:f>IF($A19="","",IF(NOT(ISNUMBER(D19)),"Missing",IF(AND('Scoring Rules'!$F$8&lt;&gt;"",IF('Scoring Rules'!$I$8="&gt;=",D19&gt;='Scoring Rules'!$F$8,D19&gt;'Scoring Rules'!$F$8)),'Scoring Rules'!$G$8,IF(IF('Scoring Rules'!$I$8="&gt;=",D19&gt;='Scoring Rules'!$D$8,D19&gt;'Scoring Rules'!$D$8),'Scoring Rules'!$E$8,IF(IF('Scoring Rules'!$I$8="&gt;=",D19&gt;='Scoring Rules'!$B$8,D19&gt;'Scoring Rules'!$B$8),'Scoring Rules'!$C$8,'Scoring Rules'!$H$8)))))</x:f>
        <x:v>0</x:v>
      </x:c>
      <x:c r="F19" s="14" t="n">
        <x:f>IF($A19="","",IF(ISBLANK('Paste Export'!D13),"Missing",IF(ISNUMBER('Paste Export'!D13),'Paste Export'!D13,VALUE('Paste Export'!D13))))</x:f>
        <x:v>46</x:v>
      </x:c>
      <x:c r="G19" s="16" t="n">
        <x:f>IF($A19="","",IF(NOT(ISNUMBER(F19)),"Missing",IF(AND('Scoring Rules'!$F$9&lt;&gt;"",IF('Scoring Rules'!$I$9="&gt;=",F19&gt;='Scoring Rules'!$F$9,F19&gt;'Scoring Rules'!$F$9)),'Scoring Rules'!$G$9,IF(IF('Scoring Rules'!$I$9="&gt;=",F19&gt;='Scoring Rules'!$D$9,F19&gt;'Scoring Rules'!$D$9),'Scoring Rules'!$E$9,IF(IF('Scoring Rules'!$I$9="&gt;=",F19&gt;='Scoring Rules'!$B$9,F19&gt;'Scoring Rules'!$B$9),'Scoring Rules'!$C$9,'Scoring Rules'!$H$9)))))</x:f>
        <x:v>0</x:v>
      </x:c>
      <x:c r="H19" s="15" t="n">
        <x:f>IF($A19="","",IF(ISBLANK('Paste Export'!E13),"Missing",IF(ISNUMBER('Paste Export'!E13),'Paste Export'!E13,VALUE('Paste Export'!E13))))</x:f>
        <x:v>0.24</x:v>
      </x:c>
      <x:c r="I19" s="16" t="n">
        <x:f>IF($A19="","",IF(NOT(ISNUMBER(H19)),"Missing",IF(AND('Scoring Rules'!$F$10&lt;&gt;"",IF('Scoring Rules'!$I$10="&gt;=",H19&gt;='Scoring Rules'!$F$10,H19&gt;'Scoring Rules'!$F$10)),'Scoring Rules'!$G$10,IF(IF('Scoring Rules'!$I$10="&gt;=",H19&gt;='Scoring Rules'!$D$10,H19&gt;'Scoring Rules'!$D$10),'Scoring Rules'!$E$10,IF(IF('Scoring Rules'!$I$10="&gt;=",H19&gt;='Scoring Rules'!$B$10,H19&gt;'Scoring Rules'!$B$10),'Scoring Rules'!$C$10,'Scoring Rules'!$H$10)))))</x:f>
        <x:v>0</x:v>
      </x:c>
      <x:c r="J19" s="15" t="n">
        <x:f>IF($A19="","",IF(ISBLANK('Paste Export'!F13),"Missing",IF(ISNUMBER('Paste Export'!F13),'Paste Export'!F13,VALUE('Paste Export'!F13))))</x:f>
        <x:v>0.24</x:v>
      </x:c>
      <x:c r="K19" s="16" t="n">
        <x:f>IF($A19="","",IF(NOT(ISNUMBER(J19)),"Missing",IF(AND('Scoring Rules'!$F$11&lt;&gt;"",IF('Scoring Rules'!$I$11="&gt;=",J19&gt;='Scoring Rules'!$F$11,J19&gt;'Scoring Rules'!$F$11)),'Scoring Rules'!$G$11,IF(IF('Scoring Rules'!$I$11="&gt;=",J19&gt;='Scoring Rules'!$D$11,J19&gt;'Scoring Rules'!$D$11),'Scoring Rules'!$E$11,IF(IF('Scoring Rules'!$I$11="&gt;=",J19&gt;='Scoring Rules'!$B$11,J19&gt;'Scoring Rules'!$B$11),'Scoring Rules'!$C$11,'Scoring Rules'!$H$11)))))</x:f>
        <x:v>0</x:v>
      </x:c>
      <x:c r="L19" s="14" t="n">
        <x:f>IF($A19="","",IF(ISBLANK('Paste Export'!G13),"Missing",IF(ISNUMBER('Paste Export'!G13),'Paste Export'!G13,VALUE('Paste Export'!G13))))</x:f>
        <x:v>33.33</x:v>
      </x:c>
      <x:c r="M19" s="16" t="n">
        <x:f>IF($A19="","",IF(NOT(ISNUMBER(L19)),"Missing",IF(AND('Scoring Rules'!$F$12&lt;&gt;"",IF('Scoring Rules'!$I$12="&gt;=",L19&gt;='Scoring Rules'!$F$12,L19&gt;'Scoring Rules'!$F$12)),'Scoring Rules'!$G$12,IF(IF('Scoring Rules'!$I$12="&gt;=",L19&gt;='Scoring Rules'!$D$12,L19&gt;'Scoring Rules'!$D$12),'Scoring Rules'!$E$12,IF(IF('Scoring Rules'!$I$12="&gt;=",L19&gt;='Scoring Rules'!$B$12,L19&gt;'Scoring Rules'!$B$12),'Scoring Rules'!$C$12,'Scoring Rules'!$H$12)))))</x:f>
        <x:v>10</x:v>
      </x:c>
      <x:c r="N19" s="14" t="n">
        <x:f>IF($A19="","",IF(ISBLANK('Paste Export'!H13),"Missing",IF(ISNUMBER('Paste Export'!H13),'Paste Export'!H13,VALUE('Paste Export'!H13))))</x:f>
        <x:v>7.26</x:v>
      </x:c>
      <x:c r="O19" s="16" t="n">
        <x:f>IF($A19="","",IF(NOT(ISNUMBER(N19)),"Missing",IF(AND('Scoring Rules'!$F$13&lt;&gt;"",IF('Scoring Rules'!$I$13="&gt;=",100-N19&gt;='Scoring Rules'!$F$13,100-N19&gt;'Scoring Rules'!$F$13)),'Scoring Rules'!$G$13,IF(IF('Scoring Rules'!$I$13="&gt;=",100-N19&gt;='Scoring Rules'!$D$13,100-N19&gt;'Scoring Rules'!$D$13),'Scoring Rules'!$E$13,IF(IF('Scoring Rules'!$I$13="&gt;=",100-N19&gt;='Scoring Rules'!$B$13,100-N19&gt;'Scoring Rules'!$B$13),'Scoring Rules'!$C$13,'Scoring Rules'!$H$13)))))</x:f>
        <x:v>10</x:v>
      </x:c>
      <x:c r="P19" s="16" t="n">
        <x:f>IF($A19="","",IF(COUNT(C19,E19,G19,I19,K19,M19,O19)=7,SUM(C19,E19,G19,I19,K19,M19,O19),"Missing metric"))</x:f>
        <x:v>20</x:v>
      </x:c>
      <x:c r="Q19" s="16" t="n">
        <x:f>IF($A19="","",IF(ISBLANK('Paste Export'!I13),"Missing",VALUE('Paste Export'!I13)))</x:f>
        <x:v>20</x:v>
      </x:c>
      <x:c r="R19" s="16" t="n">
        <x:f>IF($A19="","",IF(AND(ISNUMBER(P19),ISNUMBER(Q19)),P19-Q19,"Unavailable"))</x:f>
        <x:v>0</x:v>
      </x:c>
      <x:c r="S19" s="2" t="str">
        <x:f>IF($A19="","",IF(ISNUMBER(R19),IF(R19=0,"Matches","Review rules / rounding"),"Missing input"))</x:f>
        <x:v>Matches</x:v>
      </x:c>
      <x:c r="T19" s="8" t="str">
        <x:f>IF($A19="","",IF(NOT(ISNUMBER(C19)),"Missing metric", IF(AND('Scoring Rules'!$F$7&lt;&gt;"",IF('Scoring Rules'!$I$7="&gt;=",B19&gt;='Scoring Rules'!$F$7,B19&gt;'Scoring Rules'!$F$7)),'Scoring Rules'!$I$7&amp;" "&amp;TEXT('Scoring Rules'!$F$7,"0.00"),IF(IF('Scoring Rules'!$I$7="&gt;=",B19&gt;='Scoring Rules'!$D$7,B19&gt;'Scoring Rules'!$D$7),'Scoring Rules'!$I$7&amp;" "&amp;TEXT('Scoring Rules'!$D$7,"0.00")&amp;" to "&amp;IF('Scoring Rules'!$I$7="&gt;", "&lt;= ","&lt; ")&amp;TEXT('Scoring Rules'!$F$7,"0.00"),IF(IF('Scoring Rules'!$I$7="&gt;=",B19&gt;='Scoring Rules'!$B$7,B19&gt;'Scoring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"&amp;C19&amp;" pts"))</x:f>
        <x:v>&lt;= 19.99 = 0 pts</x:v>
      </x:c>
      <x:c r="U19" s="8" t="str">
        <x:f>IF($A19="","",IF(NOT(ISNUMBER(E19)),"Missing metric", IF(AND('Scoring Rules'!$F$8&lt;&gt;"",IF('Scoring Rules'!$I$8="&gt;=",D19&gt;='Scoring Rules'!$F$8,D19&gt;'Scoring Rules'!$F$8)),'Scoring Rules'!$I$8&amp;" "&amp;TEXT('Scoring Rules'!$F$8,"0.00"),IF(IF('Scoring Rules'!$I$8="&gt;=",D19&gt;='Scoring Rules'!$D$8,D19&gt;'Scoring Rules'!$D$8),'Scoring Rules'!$I$8&amp;" "&amp;TEXT('Scoring Rules'!$D$8,"0.00")&amp;" to "&amp;IF('Scoring Rules'!$I$8="&gt;", "&lt;= ","&lt; ")&amp;TEXT('Scoring Rules'!$F$8,"0.00"),IF(IF('Scoring Rules'!$I$8="&gt;=",D19&gt;='Scoring Rules'!$B$8,D19&gt;'Scoring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"&amp;E19&amp;" pts"))</x:f>
        <x:v>&lt;= 0.99 = 0 pts</x:v>
      </x:c>
      <x:c r="V19" s="8" t="str">
        <x:f>IF($A19="","",IF(NOT(ISNUMBER(G19)),"Missing metric", IF(AND('Scoring Rules'!$F$9&lt;&gt;"",IF('Scoring Rules'!$I$9="&gt;=",F19&gt;='Scoring Rules'!$F$9,F19&gt;'Scoring Rules'!$F$9)),'Scoring Rules'!$I$9&amp;" "&amp;TEXT('Scoring Rules'!$F$9,"0.00"),IF(IF('Scoring Rules'!$I$9="&gt;=",F19&gt;='Scoring Rules'!$D$9,F19&gt;'Scoring Rules'!$D$9),'Scoring Rules'!$I$9&amp;" "&amp;TEXT('Scoring Rules'!$D$9,"0.00")&amp;" to "&amp;IF('Scoring Rules'!$I$9="&gt;", "&lt;= ","&lt; ")&amp;TEXT('Scoring Rules'!$F$9,"0.00"),IF(IF('Scoring Rules'!$I$9="&gt;=",F19&gt;='Scoring Rules'!$B$9,F19&gt;'Scoring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"&amp;G19&amp;" pts"))</x:f>
        <x:v>&lt;= 49.99 = 0 pts</x:v>
      </x:c>
      <x:c r="W19" s="8" t="str">
        <x:f>IF($A19="","",IF(NOT(ISNUMBER(I19)),"Missing metric", IF(AND('Scoring Rules'!$F$10&lt;&gt;"",IF('Scoring Rules'!$I$10="&gt;=",H19&gt;='Scoring Rules'!$F$10,H19&gt;'Scoring Rules'!$F$10)),'Scoring Rules'!$I$10&amp;" "&amp;TEXT('Scoring Rules'!$F$10,"0.00"),IF(IF('Scoring Rules'!$I$10="&gt;=",H19&gt;='Scoring Rules'!$D$10,H19&gt;'Scoring Rules'!$D$10),'Scoring Rules'!$I$10&amp;" "&amp;TEXT('Scoring Rules'!$D$10,"0.00")&amp;" to "&amp;IF('Scoring Rules'!$I$10="&gt;", "&lt;= ","&lt; ")&amp;TEXT('Scoring Rules'!$F$10,"0.00"),IF(IF('Scoring Rules'!$I$10="&gt;=",H19&gt;='Scoring Rules'!$B$10,H19&gt;'Scoring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"&amp;I19&amp;" pts"))</x:f>
        <x:v>&lt;= 0.70 = 0 pts</x:v>
      </x:c>
      <x:c r="X19" s="8" t="str">
        <x:f>IF($A19="","",IF(NOT(ISNUMBER(K19)),"Missing metric", IF(AND('Scoring Rules'!$F$11&lt;&gt;"",IF('Scoring Rules'!$I$11="&gt;=",J19&gt;='Scoring Rules'!$F$11,J19&gt;'Scoring Rules'!$F$11)),'Scoring Rules'!$I$11&amp;" "&amp;TEXT('Scoring Rules'!$F$11,"0.00"),IF(IF('Scoring Rules'!$I$11="&gt;=",J19&gt;='Scoring Rules'!$D$11,J19&gt;'Scoring Rules'!$D$11),'Scoring Rules'!$I$11&amp;" "&amp;TEXT('Scoring Rules'!$D$11,"0.00")&amp;" to "&amp;IF('Scoring Rules'!$I$11="&gt;", "&lt;= ","&lt; ")&amp;TEXT('Scoring Rules'!$F$11,"0.00"),IF(IF('Scoring Rules'!$I$11="&gt;=",J19&gt;='Scoring Rules'!$B$11,J19&gt;'Scoring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"&amp;K19&amp;" pts"))</x:f>
        <x:v>&lt;= 1.00 = 0 pts</x:v>
      </x:c>
      <x:c r="Y19" s="8" t="str">
        <x:f>IF($A19="","",IF(NOT(ISNUMBER(M19)),"Missing metric", IF(IF('Scoring Rules'!$I$12="&gt;=",L19&gt;='Scoring Rules'!$D$12,L19&gt;'Scoring Rules'!$D$12),'Scoring Rules'!$I$12&amp;" "&amp;TEXT('Scoring Rules'!$D$12,"0.00"),IF(IF('Scoring Rules'!$I$12="&gt;=",L19&gt;='Scoring Rules'!$B$12,L19&gt;'Scoring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"&amp;M19&amp;" pts"))</x:f>
        <x:v>&gt; 20.00 = 10 pts</x:v>
      </x:c>
      <x:c r="Z19" s="8" t="str">
        <x:f>IF($A19="","",IF(NOT(ISNUMBER(O19)),"Missing metric","Attendance "&amp;TEXT(100-N19,"0.00")&amp;"%: "&amp;IF(AND('Scoring Rules'!$F$13&lt;&gt;"",IF('Scoring Rules'!$I$13="&gt;=",100-N19&gt;='Scoring Rules'!$F$13,100-N19&gt;'Scoring Rules'!$F$13)),'Scoring Rules'!$I$13&amp;" "&amp;TEXT('Scoring Rules'!$F$13,"0.00"),IF(IF('Scoring Rules'!$I$13="&gt;=",100-N19&gt;='Scoring Rules'!$D$13,100-N19&gt;'Scoring Rules'!$D$13),'Scoring Rules'!$I$13&amp;" "&amp;TEXT('Scoring Rules'!$D$13,"0.00")&amp;" to "&amp;IF('Scoring Rules'!$I$13="&gt;", "&lt;= ","&lt; ")&amp;TEXT('Scoring Rules'!$F$13,"0.00"),IF(IF('Scoring Rules'!$I$13="&gt;=",100-N19&gt;='Scoring Rules'!$B$13,100-N19&gt;'Scoring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"&amp;O19&amp;" pts"))</x:f>
        <x:v>Attendance 92.74%: &gt; 90.00 to &lt;= 95.00 = 10 pts</x:v>
      </x:c>
    </x:row>
    <x:row r="20" ht="32" customHeight="1">
      <x:c r="A20" s="2" t="str">
        <x:f>IF('Paste Export'!A14&lt;&gt;"",'Paste Export'!A14,"")</x:f>
        <x:v>BNI - Success Unlimited</x:v>
      </x:c>
      <x:c r="B20" s="16" t="n">
        <x:f>IF($A20="","",IF(ISBLANK('Paste Export'!B14),"Missing",IF(ISNUMBER('Paste Export'!B14),'Paste Export'!B14,VALUE('Paste Export'!B14))))</x:f>
        <x:v>14</x:v>
      </x:c>
      <x:c r="C20" s="16" t="n">
        <x:f>IF($A20="","",IF(NOT(ISNUMBER(B20)),"Missing",IF(AND('Scoring Rules'!$F$7&lt;&gt;"",IF('Scoring Rules'!$I$7="&gt;=",B20&gt;='Scoring Rules'!$F$7,B20&gt;'Scoring Rules'!$F$7)),'Scoring Rules'!$G$7,IF(IF('Scoring Rules'!$I$7="&gt;=",B20&gt;='Scoring Rules'!$D$7,B20&gt;'Scoring Rules'!$D$7),'Scoring Rules'!$E$7,IF(IF('Scoring Rules'!$I$7="&gt;=",B20&gt;='Scoring Rules'!$B$7,B20&gt;'Scoring Rules'!$B$7),'Scoring Rules'!$C$7,'Scoring Rules'!$H$7)))))</x:f>
        <x:v>0</x:v>
      </x:c>
      <x:c r="D20" s="16" t="n">
        <x:f>IF($A20="","",IF(ISBLANK('Paste Export'!C14),"Missing",IF(ISNUMBER('Paste Export'!C14),'Paste Export'!C14,VALUE('Paste Export'!C14))))</x:f>
        <x:v>-4</x:v>
      </x:c>
      <x:c r="E20" s="16" t="n">
        <x:f>IF($A20="","",IF(NOT(ISNUMBER(D20)),"Missing",IF(AND('Scoring Rules'!$F$8&lt;&gt;"",IF('Scoring Rules'!$I$8="&gt;=",D20&gt;='Scoring Rules'!$F$8,D20&gt;'Scoring Rules'!$F$8)),'Scoring Rules'!$G$8,IF(IF('Scoring Rules'!$I$8="&gt;=",D20&gt;='Scoring Rules'!$D$8,D20&gt;'Scoring Rules'!$D$8),'Scoring Rules'!$E$8,IF(IF('Scoring Rules'!$I$8="&gt;=",D20&gt;='Scoring Rules'!$B$8,D20&gt;'Scoring Rules'!$B$8),'Scoring Rules'!$C$8,'Scoring Rules'!$H$8)))))</x:f>
        <x:v>0</x:v>
      </x:c>
      <x:c r="F20" s="14" t="n">
        <x:f>IF($A20="","",IF(ISBLANK('Paste Export'!D14),"Missing",IF(ISNUMBER('Paste Export'!D14),'Paste Export'!D14,VALUE('Paste Export'!D14))))</x:f>
        <x:v>58</x:v>
      </x:c>
      <x:c r="G20" s="16" t="n">
        <x:f>IF($A20="","",IF(NOT(ISNUMBER(F20)),"Missing",IF(AND('Scoring Rules'!$F$9&lt;&gt;"",IF('Scoring Rules'!$I$9="&gt;=",F20&gt;='Scoring Rules'!$F$9,F20&gt;'Scoring Rules'!$F$9)),'Scoring Rules'!$G$9,IF(IF('Scoring Rules'!$I$9="&gt;=",F20&gt;='Scoring Rules'!$D$9,F20&gt;'Scoring Rules'!$D$9),'Scoring Rules'!$E$9,IF(IF('Scoring Rules'!$I$9="&gt;=",F20&gt;='Scoring Rules'!$B$9,F20&gt;'Scoring Rules'!$B$9),'Scoring Rules'!$C$9,'Scoring Rules'!$H$9)))))</x:f>
        <x:v>5</x:v>
      </x:c>
      <x:c r="H20" s="15" t="n">
        <x:f>IF($A20="","",IF(ISBLANK('Paste Export'!E14),"Missing",IF(ISNUMBER('Paste Export'!E14),'Paste Export'!E14,VALUE('Paste Export'!E14))))</x:f>
        <x:v>0.15</x:v>
      </x:c>
      <x:c r="I20" s="16" t="n">
        <x:f>IF($A20="","",IF(NOT(ISNUMBER(H20)),"Missing",IF(AND('Scoring Rules'!$F$10&lt;&gt;"",IF('Scoring Rules'!$I$10="&gt;=",H20&gt;='Scoring Rules'!$F$10,H20&gt;'Scoring Rules'!$F$10)),'Scoring Rules'!$G$10,IF(IF('Scoring Rules'!$I$10="&gt;=",H20&gt;='Scoring Rules'!$D$10,H20&gt;'Scoring Rules'!$D$10),'Scoring Rules'!$E$10,IF(IF('Scoring Rules'!$I$10="&gt;=",H20&gt;='Scoring Rules'!$B$10,H20&gt;'Scoring Rules'!$B$10),'Scoring Rules'!$C$10,'Scoring Rules'!$H$10)))))</x:f>
        <x:v>0</x:v>
      </x:c>
      <x:c r="J20" s="15" t="n">
        <x:f>IF($A20="","",IF(ISBLANK('Paste Export'!F14),"Missing",IF(ISNUMBER('Paste Export'!F14),'Paste Export'!F14,VALUE('Paste Export'!F14))))</x:f>
        <x:v>0.25</x:v>
      </x:c>
      <x:c r="K20" s="16" t="n">
        <x:f>IF($A20="","",IF(NOT(ISNUMBER(J20)),"Missing",IF(AND('Scoring Rules'!$F$11&lt;&gt;"",IF('Scoring Rules'!$I$11="&gt;=",J20&gt;='Scoring Rules'!$F$11,J20&gt;'Scoring Rules'!$F$11)),'Scoring Rules'!$G$11,IF(IF('Scoring Rules'!$I$11="&gt;=",J20&gt;='Scoring Rules'!$D$11,J20&gt;'Scoring Rules'!$D$11),'Scoring Rules'!$E$11,IF(IF('Scoring Rules'!$I$11="&gt;=",J20&gt;='Scoring Rules'!$B$11,J20&gt;'Scoring Rules'!$B$11),'Scoring Rules'!$C$11,'Scoring Rules'!$H$11)))))</x:f>
        <x:v>0</x:v>
      </x:c>
      <x:c r="L20" s="14" t="n">
        <x:f>IF($A20="","",IF(ISBLANK('Paste Export'!G14),"Missing",IF(ISNUMBER('Paste Export'!G14),'Paste Export'!G14,VALUE('Paste Export'!G14))))</x:f>
        <x:v>0</x:v>
      </x:c>
      <x:c r="M20" s="16" t="n">
        <x:f>IF($A20="","",IF(NOT(ISNUMBER(L20)),"Missing",IF(AND('Scoring Rules'!$F$12&lt;&gt;"",IF('Scoring Rules'!$I$12="&gt;=",L20&gt;='Scoring Rules'!$F$12,L20&gt;'Scoring Rules'!$F$12)),'Scoring Rules'!$G$12,IF(IF('Scoring Rules'!$I$12="&gt;=",L20&gt;='Scoring Rules'!$D$12,L20&gt;'Scoring Rules'!$D$12),'Scoring Rules'!$E$12,IF(IF('Scoring Rules'!$I$12="&gt;=",L20&gt;='Scoring Rules'!$B$12,L20&gt;'Scoring Rules'!$B$12),'Scoring Rules'!$C$12,'Scoring Rules'!$H$12)))))</x:f>
        <x:v>0</x:v>
      </x:c>
      <x:c r="N20" s="14" t="n">
        <x:f>IF($A20="","",IF(ISBLANK('Paste Export'!H14),"Missing",IF(ISNUMBER('Paste Export'!H14),'Paste Export'!H14,VALUE('Paste Export'!H14))))</x:f>
        <x:v>8.42</x:v>
      </x:c>
      <x:c r="O20" s="16" t="n">
        <x:f>IF($A20="","",IF(NOT(ISNUMBER(N20)),"Missing",IF(AND('Scoring Rules'!$F$13&lt;&gt;"",IF('Scoring Rules'!$I$13="&gt;=",100-N20&gt;='Scoring Rules'!$F$13,100-N20&gt;'Scoring Rules'!$F$13)),'Scoring Rules'!$G$13,IF(IF('Scoring Rules'!$I$13="&gt;=",100-N20&gt;='Scoring Rules'!$D$13,100-N20&gt;'Scoring Rules'!$D$13),'Scoring Rules'!$E$13,IF(IF('Scoring Rules'!$I$13="&gt;=",100-N20&gt;='Scoring Rules'!$B$13,100-N20&gt;'Scoring Rules'!$B$13),'Scoring Rules'!$C$13,'Scoring Rules'!$H$13)))))</x:f>
        <x:v>10</x:v>
      </x:c>
      <x:c r="P20" s="16" t="n">
        <x:f>IF($A20="","",IF(COUNT(C20,E20,G20,I20,K20,M20,O20)=7,SUM(C20,E20,G20,I20,K20,M20,O20),"Missing metric"))</x:f>
        <x:v>15</x:v>
      </x:c>
      <x:c r="Q20" s="16" t="n">
        <x:f>IF($A20="","",IF(ISBLANK('Paste Export'!I14),"Missing",VALUE('Paste Export'!I14)))</x:f>
        <x:v>15</x:v>
      </x:c>
      <x:c r="R20" s="16" t="n">
        <x:f>IF($A20="","",IF(AND(ISNUMBER(P20),ISNUMBER(Q20)),P20-Q20,"Unavailable"))</x:f>
        <x:v>0</x:v>
      </x:c>
      <x:c r="S20" s="2" t="str">
        <x:f>IF($A20="","",IF(ISNUMBER(R20),IF(R20=0,"Matches","Review rules / rounding"),"Missing input"))</x:f>
        <x:v>Matches</x:v>
      </x:c>
      <x:c r="T20" s="8" t="str">
        <x:f>IF($A20="","",IF(NOT(ISNUMBER(C20)),"Missing metric", IF(AND('Scoring Rules'!$F$7&lt;&gt;"",IF('Scoring Rules'!$I$7="&gt;=",B20&gt;='Scoring Rules'!$F$7,B20&gt;'Scoring Rules'!$F$7)),'Scoring Rules'!$I$7&amp;" "&amp;TEXT('Scoring Rules'!$F$7,"0.00"),IF(IF('Scoring Rules'!$I$7="&gt;=",B20&gt;='Scoring Rules'!$D$7,B20&gt;'Scoring Rules'!$D$7),'Scoring Rules'!$I$7&amp;" "&amp;TEXT('Scoring Rules'!$D$7,"0.00")&amp;" to "&amp;IF('Scoring Rules'!$I$7="&gt;", "&lt;= ","&lt; ")&amp;TEXT('Scoring Rules'!$F$7,"0.00"),IF(IF('Scoring Rules'!$I$7="&gt;=",B20&gt;='Scoring Rules'!$B$7,B20&gt;'Scoring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"&amp;C20&amp;" pts"))</x:f>
        <x:v>&lt;= 19.99 = 0 pts</x:v>
      </x:c>
      <x:c r="U20" s="8" t="str">
        <x:f>IF($A20="","",IF(NOT(ISNUMBER(E20)),"Missing metric", IF(AND('Scoring Rules'!$F$8&lt;&gt;"",IF('Scoring Rules'!$I$8="&gt;=",D20&gt;='Scoring Rules'!$F$8,D20&gt;'Scoring Rules'!$F$8)),'Scoring Rules'!$I$8&amp;" "&amp;TEXT('Scoring Rules'!$F$8,"0.00"),IF(IF('Scoring Rules'!$I$8="&gt;=",D20&gt;='Scoring Rules'!$D$8,D20&gt;'Scoring Rules'!$D$8),'Scoring Rules'!$I$8&amp;" "&amp;TEXT('Scoring Rules'!$D$8,"0.00")&amp;" to "&amp;IF('Scoring Rules'!$I$8="&gt;", "&lt;= ","&lt; ")&amp;TEXT('Scoring Rules'!$F$8,"0.00"),IF(IF('Scoring Rules'!$I$8="&gt;=",D20&gt;='Scoring Rules'!$B$8,D20&gt;'Scoring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"&amp;E20&amp;" pts"))</x:f>
        <x:v>&lt;= 0.99 = 0 pts</x:v>
      </x:c>
      <x:c r="V20" s="8" t="str">
        <x:f>IF($A20="","",IF(NOT(ISNUMBER(G20)),"Missing metric", IF(AND('Scoring Rules'!$F$9&lt;&gt;"",IF('Scoring Rules'!$I$9="&gt;=",F20&gt;='Scoring Rules'!$F$9,F20&gt;'Scoring Rules'!$F$9)),'Scoring Rules'!$I$9&amp;" "&amp;TEXT('Scoring Rules'!$F$9,"0.00"),IF(IF('Scoring Rules'!$I$9="&gt;=",F20&gt;='Scoring Rules'!$D$9,F20&gt;'Scoring Rules'!$D$9),'Scoring Rules'!$I$9&amp;" "&amp;TEXT('Scoring Rules'!$D$9,"0.00")&amp;" to "&amp;IF('Scoring Rules'!$I$9="&gt;", "&lt;= ","&lt; ")&amp;TEXT('Scoring Rules'!$F$9,"0.00"),IF(IF('Scoring Rules'!$I$9="&gt;=",F20&gt;='Scoring Rules'!$B$9,F20&gt;'Scoring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"&amp;G20&amp;" pts"))</x:f>
        <x:v>&gt; 49.99 to &lt;= 59.99 = 5 pts</x:v>
      </x:c>
      <x:c r="W20" s="8" t="str">
        <x:f>IF($A20="","",IF(NOT(ISNUMBER(I20)),"Missing metric", IF(AND('Scoring Rules'!$F$10&lt;&gt;"",IF('Scoring Rules'!$I$10="&gt;=",H20&gt;='Scoring Rules'!$F$10,H20&gt;'Scoring Rules'!$F$10)),'Scoring Rules'!$I$10&amp;" "&amp;TEXT('Scoring Rules'!$F$10,"0.00"),IF(IF('Scoring Rules'!$I$10="&gt;=",H20&gt;='Scoring Rules'!$D$10,H20&gt;'Scoring Rules'!$D$10),'Scoring Rules'!$I$10&amp;" "&amp;TEXT('Scoring Rules'!$D$10,"0.00")&amp;" to "&amp;IF('Scoring Rules'!$I$10="&gt;", "&lt;= ","&lt; ")&amp;TEXT('Scoring Rules'!$F$10,"0.00"),IF(IF('Scoring Rules'!$I$10="&gt;=",H20&gt;='Scoring Rules'!$B$10,H20&gt;'Scoring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"&amp;I20&amp;" pts"))</x:f>
        <x:v>&lt;= 0.70 = 0 pts</x:v>
      </x:c>
      <x:c r="X20" s="8" t="str">
        <x:f>IF($A20="","",IF(NOT(ISNUMBER(K20)),"Missing metric", IF(AND('Scoring Rules'!$F$11&lt;&gt;"",IF('Scoring Rules'!$I$11="&gt;=",J20&gt;='Scoring Rules'!$F$11,J20&gt;'Scoring Rules'!$F$11)),'Scoring Rules'!$I$11&amp;" "&amp;TEXT('Scoring Rules'!$F$11,"0.00"),IF(IF('Scoring Rules'!$I$11="&gt;=",J20&gt;='Scoring Rules'!$D$11,J20&gt;'Scoring Rules'!$D$11),'Scoring Rules'!$I$11&amp;" "&amp;TEXT('Scoring Rules'!$D$11,"0.00")&amp;" to "&amp;IF('Scoring Rules'!$I$11="&gt;", "&lt;= ","&lt; ")&amp;TEXT('Scoring Rules'!$F$11,"0.00"),IF(IF('Scoring Rules'!$I$11="&gt;=",J20&gt;='Scoring Rules'!$B$11,J20&gt;'Scoring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"&amp;K20&amp;" pts"))</x:f>
        <x:v>&lt;= 1.00 = 0 pts</x:v>
      </x:c>
      <x:c r="Y20" s="8" t="str">
        <x:f>IF($A20="","",IF(NOT(ISNUMBER(M20)),"Missing metric", IF(IF('Scoring Rules'!$I$12="&gt;=",L20&gt;='Scoring Rules'!$D$12,L20&gt;'Scoring Rules'!$D$12),'Scoring Rules'!$I$12&amp;" "&amp;TEXT('Scoring Rules'!$D$12,"0.00"),IF(IF('Scoring Rules'!$I$12="&gt;=",L20&gt;='Scoring Rules'!$B$12,L20&gt;'Scoring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"&amp;M20&amp;" pts"))</x:f>
        <x:v>&lt;= 10.00 = 0 pts</x:v>
      </x:c>
      <x:c r="Z20" s="8" t="str">
        <x:f>IF($A20="","",IF(NOT(ISNUMBER(O20)),"Missing metric","Attendance "&amp;TEXT(100-N20,"0.00")&amp;"%: "&amp;IF(AND('Scoring Rules'!$F$13&lt;&gt;"",IF('Scoring Rules'!$I$13="&gt;=",100-N20&gt;='Scoring Rules'!$F$13,100-N20&gt;'Scoring Rules'!$F$13)),'Scoring Rules'!$I$13&amp;" "&amp;TEXT('Scoring Rules'!$F$13,"0.00"),IF(IF('Scoring Rules'!$I$13="&gt;=",100-N20&gt;='Scoring Rules'!$D$13,100-N20&gt;'Scoring Rules'!$D$13),'Scoring Rules'!$I$13&amp;" "&amp;TEXT('Scoring Rules'!$D$13,"0.00")&amp;" to "&amp;IF('Scoring Rules'!$I$13="&gt;", "&lt;= ","&lt; ")&amp;TEXT('Scoring Rules'!$F$13,"0.00"),IF(IF('Scoring Rules'!$I$13="&gt;=",100-N20&gt;='Scoring Rules'!$B$13,100-N20&gt;'Scoring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"&amp;O20&amp;" pts"))</x:f>
        <x:v>Attendance 91.58%: &gt; 90.00 to &lt;= 95.00 = 10 pts</x:v>
      </x:c>
    </x:row>
    <x:row r="21" ht="32" customHeight="1">
      <x:c r="A21" s="2" t="str">
        <x:f>IF('Paste Export'!A15&lt;&gt;"",'Paste Export'!A15,"")</x:f>
        <x:v>BNI - Thumbs UP Ithaca</x:v>
      </x:c>
      <x:c r="B21" s="16" t="n">
        <x:f>IF($A21="","",IF(ISBLANK('Paste Export'!B15),"Missing",IF(ISNUMBER('Paste Export'!B15),'Paste Export'!B15,VALUE('Paste Export'!B15))))</x:f>
        <x:v>6</x:v>
      </x:c>
      <x:c r="C21" s="16" t="n">
        <x:f>IF($A21="","",IF(NOT(ISNUMBER(B21)),"Missing",IF(AND('Scoring Rules'!$F$7&lt;&gt;"",IF('Scoring Rules'!$I$7="&gt;=",B21&gt;='Scoring Rules'!$F$7,B21&gt;'Scoring Rules'!$F$7)),'Scoring Rules'!$G$7,IF(IF('Scoring Rules'!$I$7="&gt;=",B21&gt;='Scoring Rules'!$D$7,B21&gt;'Scoring Rules'!$D$7),'Scoring Rules'!$E$7,IF(IF('Scoring Rules'!$I$7="&gt;=",B21&gt;='Scoring Rules'!$B$7,B21&gt;'Scoring Rules'!$B$7),'Scoring Rules'!$C$7,'Scoring Rules'!$H$7)))))</x:f>
        <x:v>0</x:v>
      </x:c>
      <x:c r="D21" s="16" t="n">
        <x:f>IF($A21="","",IF(ISBLANK('Paste Export'!C15),"Missing",IF(ISNUMBER('Paste Export'!C15),'Paste Export'!C15,VALUE('Paste Export'!C15))))</x:f>
        <x:v>-7</x:v>
      </x:c>
      <x:c r="E21" s="16" t="n">
        <x:f>IF($A21="","",IF(NOT(ISNUMBER(D21)),"Missing",IF(AND('Scoring Rules'!$F$8&lt;&gt;"",IF('Scoring Rules'!$I$8="&gt;=",D21&gt;='Scoring Rules'!$F$8,D21&gt;'Scoring Rules'!$F$8)),'Scoring Rules'!$G$8,IF(IF('Scoring Rules'!$I$8="&gt;=",D21&gt;='Scoring Rules'!$D$8,D21&gt;'Scoring Rules'!$D$8),'Scoring Rules'!$E$8,IF(IF('Scoring Rules'!$I$8="&gt;=",D21&gt;='Scoring Rules'!$B$8,D21&gt;'Scoring Rules'!$B$8),'Scoring Rules'!$C$8,'Scoring Rules'!$H$8)))))</x:f>
        <x:v>0</x:v>
      </x:c>
      <x:c r="F21" s="14" t="n">
        <x:f>IF($A21="","",IF(ISBLANK('Paste Export'!D15),"Missing",IF(ISNUMBER('Paste Export'!D15),'Paste Export'!D15,VALUE('Paste Export'!D15))))</x:f>
        <x:v>20</x:v>
      </x:c>
      <x:c r="G21" s="16" t="n">
        <x:f>IF($A21="","",IF(NOT(ISNUMBER(F21)),"Missing",IF(AND('Scoring Rules'!$F$9&lt;&gt;"",IF('Scoring Rules'!$I$9="&gt;=",F21&gt;='Scoring Rules'!$F$9,F21&gt;'Scoring Rules'!$F$9)),'Scoring Rules'!$G$9,IF(IF('Scoring Rules'!$I$9="&gt;=",F21&gt;='Scoring Rules'!$D$9,F21&gt;'Scoring Rules'!$D$9),'Scoring Rules'!$E$9,IF(IF('Scoring Rules'!$I$9="&gt;=",F21&gt;='Scoring Rules'!$B$9,F21&gt;'Scoring Rules'!$B$9),'Scoring Rules'!$C$9,'Scoring Rules'!$H$9)))))</x:f>
        <x:v>0</x:v>
      </x:c>
      <x:c r="H21" s="15" t="n">
        <x:f>IF($A21="","",IF(ISBLANK('Paste Export'!E15),"Missing",IF(ISNUMBER('Paste Export'!E15),'Paste Export'!E15,VALUE('Paste Export'!E15))))</x:f>
        <x:v>0.16</x:v>
      </x:c>
      <x:c r="I21" s="16" t="n">
        <x:f>IF($A21="","",IF(NOT(ISNUMBER(H21)),"Missing",IF(AND('Scoring Rules'!$F$10&lt;&gt;"",IF('Scoring Rules'!$I$10="&gt;=",H21&gt;='Scoring Rules'!$F$10,H21&gt;'Scoring Rules'!$F$10)),'Scoring Rules'!$G$10,IF(IF('Scoring Rules'!$I$10="&gt;=",H21&gt;='Scoring Rules'!$D$10,H21&gt;'Scoring Rules'!$D$10),'Scoring Rules'!$E$10,IF(IF('Scoring Rules'!$I$10="&gt;=",H21&gt;='Scoring Rules'!$B$10,H21&gt;'Scoring Rules'!$B$10),'Scoring Rules'!$C$10,'Scoring Rules'!$H$10)))))</x:f>
        <x:v>0</x:v>
      </x:c>
      <x:c r="J21" s="15" t="n">
        <x:f>IF($A21="","",IF(ISBLANK('Paste Export'!F15),"Missing",IF(ISNUMBER('Paste Export'!F15),'Paste Export'!F15,VALUE('Paste Export'!F15))))</x:f>
        <x:v>0.33</x:v>
      </x:c>
      <x:c r="K21" s="16" t="n">
        <x:f>IF($A21="","",IF(NOT(ISNUMBER(J21)),"Missing",IF(AND('Scoring Rules'!$F$11&lt;&gt;"",IF('Scoring Rules'!$I$11="&gt;=",J21&gt;='Scoring Rules'!$F$11,J21&gt;'Scoring Rules'!$F$11)),'Scoring Rules'!$G$11,IF(IF('Scoring Rules'!$I$11="&gt;=",J21&gt;='Scoring Rules'!$D$11,J21&gt;'Scoring Rules'!$D$11),'Scoring Rules'!$E$11,IF(IF('Scoring Rules'!$I$11="&gt;=",J21&gt;='Scoring Rules'!$B$11,J21&gt;'Scoring Rules'!$B$11),'Scoring Rules'!$C$11,'Scoring Rules'!$H$11)))))</x:f>
        <x:v>0</x:v>
      </x:c>
      <x:c r="L21" s="14" t="n">
        <x:f>IF($A21="","",IF(ISBLANK('Paste Export'!G15),"Missing",IF(ISNUMBER('Paste Export'!G15),'Paste Export'!G15,VALUE('Paste Export'!G15))))</x:f>
        <x:v>25</x:v>
      </x:c>
      <x:c r="M21" s="16" t="n">
        <x:f>IF($A21="","",IF(NOT(ISNUMBER(L21)),"Missing",IF(AND('Scoring Rules'!$F$12&lt;&gt;"",IF('Scoring Rules'!$I$12="&gt;=",L21&gt;='Scoring Rules'!$F$12,L21&gt;'Scoring Rules'!$F$12)),'Scoring Rules'!$G$12,IF(IF('Scoring Rules'!$I$12="&gt;=",L21&gt;='Scoring Rules'!$D$12,L21&gt;'Scoring Rules'!$D$12),'Scoring Rules'!$E$12,IF(IF('Scoring Rules'!$I$12="&gt;=",L21&gt;='Scoring Rules'!$B$12,L21&gt;'Scoring Rules'!$B$12),'Scoring Rules'!$C$12,'Scoring Rules'!$H$12)))))</x:f>
        <x:v>10</x:v>
      </x:c>
      <x:c r="N21" s="14" t="n">
        <x:f>IF($A21="","",IF(ISBLANK('Paste Export'!H15),"Missing",IF(ISNUMBER('Paste Export'!H15),'Paste Export'!H15,VALUE('Paste Export'!H15))))</x:f>
        <x:v>17.18</x:v>
      </x:c>
      <x:c r="O21" s="16" t="n">
        <x:f>IF($A21="","",IF(NOT(ISNUMBER(N21)),"Missing",IF(AND('Scoring Rules'!$F$13&lt;&gt;"",IF('Scoring Rules'!$I$13="&gt;=",100-N21&gt;='Scoring Rules'!$F$13,100-N21&gt;'Scoring Rules'!$F$13)),'Scoring Rules'!$G$13,IF(IF('Scoring Rules'!$I$13="&gt;=",100-N21&gt;='Scoring Rules'!$D$13,100-N21&gt;'Scoring Rules'!$D$13),'Scoring Rules'!$E$13,IF(IF('Scoring Rules'!$I$13="&gt;=",100-N21&gt;='Scoring Rules'!$B$13,100-N21&gt;'Scoring Rules'!$B$13),'Scoring Rules'!$C$13,'Scoring Rules'!$H$13)))))</x:f>
        <x:v>0</x:v>
      </x:c>
      <x:c r="P21" s="16" t="n">
        <x:f>IF($A21="","",IF(COUNT(C21,E21,G21,I21,K21,M21,O21)=7,SUM(C21,E21,G21,I21,K21,M21,O21),"Missing metric"))</x:f>
        <x:v>10</x:v>
      </x:c>
      <x:c r="Q21" s="16" t="n">
        <x:f>IF($A21="","",IF(ISBLANK('Paste Export'!I15),"Missing",VALUE('Paste Export'!I15)))</x:f>
        <x:v>10</x:v>
      </x:c>
      <x:c r="R21" s="16" t="n">
        <x:f>IF($A21="","",IF(AND(ISNUMBER(P21),ISNUMBER(Q21)),P21-Q21,"Unavailable"))</x:f>
        <x:v>0</x:v>
      </x:c>
      <x:c r="S21" s="2" t="str">
        <x:f>IF($A21="","",IF(ISNUMBER(R21),IF(R21=0,"Matches","Review rules / rounding"),"Missing input"))</x:f>
        <x:v>Matches</x:v>
      </x:c>
      <x:c r="T21" s="8" t="str">
        <x:f>IF($A21="","",IF(NOT(ISNUMBER(C21)),"Missing metric", IF(AND('Scoring Rules'!$F$7&lt;&gt;"",IF('Scoring Rules'!$I$7="&gt;=",B21&gt;='Scoring Rules'!$F$7,B21&gt;'Scoring Rules'!$F$7)),'Scoring Rules'!$I$7&amp;" "&amp;TEXT('Scoring Rules'!$F$7,"0.00"),IF(IF('Scoring Rules'!$I$7="&gt;=",B21&gt;='Scoring Rules'!$D$7,B21&gt;'Scoring Rules'!$D$7),'Scoring Rules'!$I$7&amp;" "&amp;TEXT('Scoring Rules'!$D$7,"0.00")&amp;" to "&amp;IF('Scoring Rules'!$I$7="&gt;", "&lt;= ","&lt; ")&amp;TEXT('Scoring Rules'!$F$7,"0.00"),IF(IF('Scoring Rules'!$I$7="&gt;=",B21&gt;='Scoring Rules'!$B$7,B21&gt;'Scoring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"&amp;C21&amp;" pts"))</x:f>
        <x:v>&lt;= 19.99 = 0 pts</x:v>
      </x:c>
      <x:c r="U21" s="8" t="str">
        <x:f>IF($A21="","",IF(NOT(ISNUMBER(E21)),"Missing metric", IF(AND('Scoring Rules'!$F$8&lt;&gt;"",IF('Scoring Rules'!$I$8="&gt;=",D21&gt;='Scoring Rules'!$F$8,D21&gt;'Scoring Rules'!$F$8)),'Scoring Rules'!$I$8&amp;" "&amp;TEXT('Scoring Rules'!$F$8,"0.00"),IF(IF('Scoring Rules'!$I$8="&gt;=",D21&gt;='Scoring Rules'!$D$8,D21&gt;'Scoring Rules'!$D$8),'Scoring Rules'!$I$8&amp;" "&amp;TEXT('Scoring Rules'!$D$8,"0.00")&amp;" to "&amp;IF('Scoring Rules'!$I$8="&gt;", "&lt;= ","&lt; ")&amp;TEXT('Scoring Rules'!$F$8,"0.00"),IF(IF('Scoring Rules'!$I$8="&gt;=",D21&gt;='Scoring Rules'!$B$8,D21&gt;'Scoring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"&amp;E21&amp;" pts"))</x:f>
        <x:v>&lt;= 0.99 = 0 pts</x:v>
      </x:c>
      <x:c r="V21" s="8" t="str">
        <x:f>IF($A21="","",IF(NOT(ISNUMBER(G21)),"Missing metric", IF(AND('Scoring Rules'!$F$9&lt;&gt;"",IF('Scoring Rules'!$I$9="&gt;=",F21&gt;='Scoring Rules'!$F$9,F21&gt;'Scoring Rules'!$F$9)),'Scoring Rules'!$I$9&amp;" "&amp;TEXT('Scoring Rules'!$F$9,"0.00"),IF(IF('Scoring Rules'!$I$9="&gt;=",F21&gt;='Scoring Rules'!$D$9,F21&gt;'Scoring Rules'!$D$9),'Scoring Rules'!$I$9&amp;" "&amp;TEXT('Scoring Rules'!$D$9,"0.00")&amp;" to "&amp;IF('Scoring Rules'!$I$9="&gt;", "&lt;= ","&lt; ")&amp;TEXT('Scoring Rules'!$F$9,"0.00"),IF(IF('Scoring Rules'!$I$9="&gt;=",F21&gt;='Scoring Rules'!$B$9,F21&gt;'Scoring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"&amp;G21&amp;" pts"))</x:f>
        <x:v>&lt;= 49.99 = 0 pts</x:v>
      </x:c>
      <x:c r="W21" s="8" t="str">
        <x:f>IF($A21="","",IF(NOT(ISNUMBER(I21)),"Missing metric", IF(AND('Scoring Rules'!$F$10&lt;&gt;"",IF('Scoring Rules'!$I$10="&gt;=",H21&gt;='Scoring Rules'!$F$10,H21&gt;'Scoring Rules'!$F$10)),'Scoring Rules'!$I$10&amp;" "&amp;TEXT('Scoring Rules'!$F$10,"0.00"),IF(IF('Scoring Rules'!$I$10="&gt;=",H21&gt;='Scoring Rules'!$D$10,H21&gt;'Scoring Rules'!$D$10),'Scoring Rules'!$I$10&amp;" "&amp;TEXT('Scoring Rules'!$D$10,"0.00")&amp;" to "&amp;IF('Scoring Rules'!$I$10="&gt;", "&lt;= ","&lt; ")&amp;TEXT('Scoring Rules'!$F$10,"0.00"),IF(IF('Scoring Rules'!$I$10="&gt;=",H21&gt;='Scoring Rules'!$B$10,H21&gt;'Scoring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"&amp;I21&amp;" pts"))</x:f>
        <x:v>&lt;= 0.70 = 0 pts</x:v>
      </x:c>
      <x:c r="X21" s="8" t="str">
        <x:f>IF($A21="","",IF(NOT(ISNUMBER(K21)),"Missing metric", IF(AND('Scoring Rules'!$F$11&lt;&gt;"",IF('Scoring Rules'!$I$11="&gt;=",J21&gt;='Scoring Rules'!$F$11,J21&gt;'Scoring Rules'!$F$11)),'Scoring Rules'!$I$11&amp;" "&amp;TEXT('Scoring Rules'!$F$11,"0.00"),IF(IF('Scoring Rules'!$I$11="&gt;=",J21&gt;='Scoring Rules'!$D$11,J21&gt;'Scoring Rules'!$D$11),'Scoring Rules'!$I$11&amp;" "&amp;TEXT('Scoring Rules'!$D$11,"0.00")&amp;" to "&amp;IF('Scoring Rules'!$I$11="&gt;", "&lt;= ","&lt; ")&amp;TEXT('Scoring Rules'!$F$11,"0.00"),IF(IF('Scoring Rules'!$I$11="&gt;=",J21&gt;='Scoring Rules'!$B$11,J21&gt;'Scoring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"&amp;K21&amp;" pts"))</x:f>
        <x:v>&lt;= 1.00 = 0 pts</x:v>
      </x:c>
      <x:c r="Y21" s="8" t="str">
        <x:f>IF($A21="","",IF(NOT(ISNUMBER(M21)),"Missing metric", IF(IF('Scoring Rules'!$I$12="&gt;=",L21&gt;='Scoring Rules'!$D$12,L21&gt;'Scoring Rules'!$D$12),'Scoring Rules'!$I$12&amp;" "&amp;TEXT('Scoring Rules'!$D$12,"0.00"),IF(IF('Scoring Rules'!$I$12="&gt;=",L21&gt;='Scoring Rules'!$B$12,L21&gt;'Scoring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"&amp;M21&amp;" pts"))</x:f>
        <x:v>&gt; 20.00 = 10 pts</x:v>
      </x:c>
      <x:c r="Z21" s="8" t="str">
        <x:f>IF($A21="","",IF(NOT(ISNUMBER(O21)),"Missing metric","Attendance "&amp;TEXT(100-N21,"0.00")&amp;"%: "&amp;IF(AND('Scoring Rules'!$F$13&lt;&gt;"",IF('Scoring Rules'!$I$13="&gt;=",100-N21&gt;='Scoring Rules'!$F$13,100-N21&gt;'Scoring Rules'!$F$13)),'Scoring Rules'!$I$13&amp;" "&amp;TEXT('Scoring Rules'!$F$13,"0.00"),IF(IF('Scoring Rules'!$I$13="&gt;=",100-N21&gt;='Scoring Rules'!$D$13,100-N21&gt;'Scoring Rules'!$D$13),'Scoring Rules'!$I$13&amp;" "&amp;TEXT('Scoring Rules'!$D$13,"0.00")&amp;" to "&amp;IF('Scoring Rules'!$I$13="&gt;", "&lt;= ","&lt; ")&amp;TEXT('Scoring Rules'!$F$13,"0.00"),IF(IF('Scoring Rules'!$I$13="&gt;=",100-N21&gt;='Scoring Rules'!$B$13,100-N21&gt;'Scoring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"&amp;O21&amp;" pts"))</x:f>
        <x:v>Attendance 82.82%: &lt;= 88.00 = 0 pts</x:v>
      </x:c>
    </x:row>
    <x:row r="22" ht="32" customHeight="1">
      <x:c r="A22" s="2" t="str">
        <x:f>IF('Paste Export'!A16&lt;&gt;"",'Paste Export'!A16,"")</x:f>
        <x:v>BNI - Rapid Referrals</x:v>
      </x:c>
      <x:c r="B22" s="16" t="n">
        <x:f>IF($A22="","",IF(ISBLANK('Paste Export'!B16),"Missing",IF(ISNUMBER('Paste Export'!B16),'Paste Export'!B16,VALUE('Paste Export'!B16))))</x:f>
        <x:v>17</x:v>
      </x:c>
      <x:c r="C22" s="16" t="n">
        <x:f>IF($A22="","",IF(NOT(ISNUMBER(B22)),"Missing",IF(AND('Scoring Rules'!$F$7&lt;&gt;"",IF('Scoring Rules'!$I$7="&gt;=",B22&gt;='Scoring Rules'!$F$7,B22&gt;'Scoring Rules'!$F$7)),'Scoring Rules'!$G$7,IF(IF('Scoring Rules'!$I$7="&gt;=",B22&gt;='Scoring Rules'!$D$7,B22&gt;'Scoring Rules'!$D$7),'Scoring Rules'!$E$7,IF(IF('Scoring Rules'!$I$7="&gt;=",B22&gt;='Scoring Rules'!$B$7,B22&gt;'Scoring Rules'!$B$7),'Scoring Rules'!$C$7,'Scoring Rules'!$H$7)))))</x:f>
        <x:v>0</x:v>
      </x:c>
      <x:c r="D22" s="16" t="n">
        <x:f>IF($A22="","",IF(ISBLANK('Paste Export'!C16),"Missing",IF(ISNUMBER('Paste Export'!C16),'Paste Export'!C16,VALUE('Paste Export'!C16))))</x:f>
        <x:v>-3</x:v>
      </x:c>
      <x:c r="E22" s="16" t="n">
        <x:f>IF($A22="","",IF(NOT(ISNUMBER(D22)),"Missing",IF(AND('Scoring Rules'!$F$8&lt;&gt;"",IF('Scoring Rules'!$I$8="&gt;=",D22&gt;='Scoring Rules'!$F$8,D22&gt;'Scoring Rules'!$F$8)),'Scoring Rules'!$G$8,IF(IF('Scoring Rules'!$I$8="&gt;=",D22&gt;='Scoring Rules'!$D$8,D22&gt;'Scoring Rules'!$D$8),'Scoring Rules'!$E$8,IF(IF('Scoring Rules'!$I$8="&gt;=",D22&gt;='Scoring Rules'!$B$8,D22&gt;'Scoring Rules'!$B$8),'Scoring Rules'!$C$8,'Scoring Rules'!$H$8)))))</x:f>
        <x:v>0</x:v>
      </x:c>
      <x:c r="F22" s="14" t="n">
        <x:f>IF($A22="","",IF(ISBLANK('Paste Export'!D16),"Missing",IF(ISNUMBER('Paste Export'!D16),'Paste Export'!D16,VALUE('Paste Export'!D16))))</x:f>
        <x:v>30</x:v>
      </x:c>
      <x:c r="G22" s="16" t="n">
        <x:f>IF($A22="","",IF(NOT(ISNUMBER(F22)),"Missing",IF(AND('Scoring Rules'!$F$9&lt;&gt;"",IF('Scoring Rules'!$I$9="&gt;=",F22&gt;='Scoring Rules'!$F$9,F22&gt;'Scoring Rules'!$F$9)),'Scoring Rules'!$G$9,IF(IF('Scoring Rules'!$I$9="&gt;=",F22&gt;='Scoring Rules'!$D$9,F22&gt;'Scoring Rules'!$D$9),'Scoring Rules'!$E$9,IF(IF('Scoring Rules'!$I$9="&gt;=",F22&gt;='Scoring Rules'!$B$9,F22&gt;'Scoring Rules'!$B$9),'Scoring Rules'!$C$9,'Scoring Rules'!$H$9)))))</x:f>
        <x:v>0</x:v>
      </x:c>
      <x:c r="H22" s="15" t="n">
        <x:f>IF($A22="","",IF(ISBLANK('Paste Export'!E16),"Missing",IF(ISNUMBER('Paste Export'!E16),'Paste Export'!E16,VALUE('Paste Export'!E16))))</x:f>
        <x:v>0.1</x:v>
      </x:c>
      <x:c r="I22" s="16" t="n">
        <x:f>IF($A22="","",IF(NOT(ISNUMBER(H22)),"Missing",IF(AND('Scoring Rules'!$F$10&lt;&gt;"",IF('Scoring Rules'!$I$10="&gt;=",H22&gt;='Scoring Rules'!$F$10,H22&gt;'Scoring Rules'!$F$10)),'Scoring Rules'!$G$10,IF(IF('Scoring Rules'!$I$10="&gt;=",H22&gt;='Scoring Rules'!$D$10,H22&gt;'Scoring Rules'!$D$10),'Scoring Rules'!$E$10,IF(IF('Scoring Rules'!$I$10="&gt;=",H22&gt;='Scoring Rules'!$B$10,H22&gt;'Scoring Rules'!$B$10),'Scoring Rules'!$C$10,'Scoring Rules'!$H$10)))))</x:f>
        <x:v>0</x:v>
      </x:c>
      <x:c r="J22" s="15" t="n">
        <x:f>IF($A22="","",IF(ISBLANK('Paste Export'!F16),"Missing",IF(ISNUMBER('Paste Export'!F16),'Paste Export'!F16,VALUE('Paste Export'!F16))))</x:f>
        <x:v>0</x:v>
      </x:c>
      <x:c r="K22" s="16" t="n">
        <x:f>IF($A22="","",IF(NOT(ISNUMBER(J22)),"Missing",IF(AND('Scoring Rules'!$F$11&lt;&gt;"",IF('Scoring Rules'!$I$11="&gt;=",J22&gt;='Scoring Rules'!$F$11,J22&gt;'Scoring Rules'!$F$11)),'Scoring Rules'!$G$11,IF(IF('Scoring Rules'!$I$11="&gt;=",J22&gt;='Scoring Rules'!$D$11,J22&gt;'Scoring Rules'!$D$11),'Scoring Rules'!$E$11,IF(IF('Scoring Rules'!$I$11="&gt;=",J22&gt;='Scoring Rules'!$B$11,J22&gt;'Scoring Rules'!$B$11),'Scoring Rules'!$C$11,'Scoring Rules'!$H$11)))))</x:f>
        <x:v>0</x:v>
      </x:c>
      <x:c r="L22" s="14" t="n">
        <x:f>IF($A22="","",IF(ISBLANK('Paste Export'!G16),"Missing",IF(ISNUMBER('Paste Export'!G16),'Paste Export'!G16,VALUE('Paste Export'!G16))))</x:f>
        <x:v>0</x:v>
      </x:c>
      <x:c r="M22" s="16" t="n">
        <x:f>IF($A22="","",IF(NOT(ISNUMBER(L22)),"Missing",IF(AND('Scoring Rules'!$F$12&lt;&gt;"",IF('Scoring Rules'!$I$12="&gt;=",L22&gt;='Scoring Rules'!$F$12,L22&gt;'Scoring Rules'!$F$12)),'Scoring Rules'!$G$12,IF(IF('Scoring Rules'!$I$12="&gt;=",L22&gt;='Scoring Rules'!$D$12,L22&gt;'Scoring Rules'!$D$12),'Scoring Rules'!$E$12,IF(IF('Scoring Rules'!$I$12="&gt;=",L22&gt;='Scoring Rules'!$B$12,L22&gt;'Scoring Rules'!$B$12),'Scoring Rules'!$C$12,'Scoring Rules'!$H$12)))))</x:f>
        <x:v>0</x:v>
      </x:c>
      <x:c r="N22" s="14" t="n">
        <x:f>IF($A22="","",IF(ISBLANK('Paste Export'!H16),"Missing",IF(ISNUMBER('Paste Export'!H16),'Paste Export'!H16,VALUE('Paste Export'!H16))))</x:f>
        <x:v>20.91</x:v>
      </x:c>
      <x:c r="O22" s="16" t="n">
        <x:f>IF($A22="","",IF(NOT(ISNUMBER(N22)),"Missing",IF(AND('Scoring Rules'!$F$13&lt;&gt;"",IF('Scoring Rules'!$I$13="&gt;=",100-N22&gt;='Scoring Rules'!$F$13,100-N22&gt;'Scoring Rules'!$F$13)),'Scoring Rules'!$G$13,IF(IF('Scoring Rules'!$I$13="&gt;=",100-N22&gt;='Scoring Rules'!$D$13,100-N22&gt;'Scoring Rules'!$D$13),'Scoring Rules'!$E$13,IF(IF('Scoring Rules'!$I$13="&gt;=",100-N22&gt;='Scoring Rules'!$B$13,100-N22&gt;'Scoring Rules'!$B$13),'Scoring Rules'!$C$13,'Scoring Rules'!$H$13)))))</x:f>
        <x:v>0</x:v>
      </x:c>
      <x:c r="P22" s="16" t="n">
        <x:f>IF($A22="","",IF(COUNT(C22,E22,G22,I22,K22,M22,O22)=7,SUM(C22,E22,G22,I22,K22,M22,O22),"Missing metric"))</x:f>
        <x:v>0</x:v>
      </x:c>
      <x:c r="Q22" s="16" t="n">
        <x:f>IF($A22="","",IF(ISBLANK('Paste Export'!I16),"Missing",VALUE('Paste Export'!I16)))</x:f>
        <x:v>0</x:v>
      </x:c>
      <x:c r="R22" s="16" t="n">
        <x:f>IF($A22="","",IF(AND(ISNUMBER(P22),ISNUMBER(Q22)),P22-Q22,"Unavailable"))</x:f>
        <x:v>0</x:v>
      </x:c>
      <x:c r="S22" s="2" t="str">
        <x:f>IF($A22="","",IF(ISNUMBER(R22),IF(R22=0,"Matches","Review rules / rounding"),"Missing input"))</x:f>
        <x:v>Matches</x:v>
      </x:c>
      <x:c r="T22" s="8" t="str">
        <x:f>IF($A22="","",IF(NOT(ISNUMBER(C22)),"Missing metric", IF(AND('Scoring Rules'!$F$7&lt;&gt;"",IF('Scoring Rules'!$I$7="&gt;=",B22&gt;='Scoring Rules'!$F$7,B22&gt;'Scoring Rules'!$F$7)),'Scoring Rules'!$I$7&amp;" "&amp;TEXT('Scoring Rules'!$F$7,"0.00"),IF(IF('Scoring Rules'!$I$7="&gt;=",B22&gt;='Scoring Rules'!$D$7,B22&gt;'Scoring Rules'!$D$7),'Scoring Rules'!$I$7&amp;" "&amp;TEXT('Scoring Rules'!$D$7,"0.00")&amp;" to "&amp;IF('Scoring Rules'!$I$7="&gt;", "&lt;= ","&lt; ")&amp;TEXT('Scoring Rules'!$F$7,"0.00"),IF(IF('Scoring Rules'!$I$7="&gt;=",B22&gt;='Scoring Rules'!$B$7,B22&gt;'Scoring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"&amp;C22&amp;" pts"))</x:f>
        <x:v>&lt;= 19.99 = 0 pts</x:v>
      </x:c>
      <x:c r="U22" s="8" t="str">
        <x:f>IF($A22="","",IF(NOT(ISNUMBER(E22)),"Missing metric", IF(AND('Scoring Rules'!$F$8&lt;&gt;"",IF('Scoring Rules'!$I$8="&gt;=",D22&gt;='Scoring Rules'!$F$8,D22&gt;'Scoring Rules'!$F$8)),'Scoring Rules'!$I$8&amp;" "&amp;TEXT('Scoring Rules'!$F$8,"0.00"),IF(IF('Scoring Rules'!$I$8="&gt;=",D22&gt;='Scoring Rules'!$D$8,D22&gt;'Scoring Rules'!$D$8),'Scoring Rules'!$I$8&amp;" "&amp;TEXT('Scoring Rules'!$D$8,"0.00")&amp;" to "&amp;IF('Scoring Rules'!$I$8="&gt;", "&lt;= ","&lt; ")&amp;TEXT('Scoring Rules'!$F$8,"0.00"),IF(IF('Scoring Rules'!$I$8="&gt;=",D22&gt;='Scoring Rules'!$B$8,D22&gt;'Scoring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"&amp;E22&amp;" pts"))</x:f>
        <x:v>&lt;= 0.99 = 0 pts</x:v>
      </x:c>
      <x:c r="V22" s="8" t="str">
        <x:f>IF($A22="","",IF(NOT(ISNUMBER(G22)),"Missing metric", IF(AND('Scoring Rules'!$F$9&lt;&gt;"",IF('Scoring Rules'!$I$9="&gt;=",F22&gt;='Scoring Rules'!$F$9,F22&gt;'Scoring Rules'!$F$9)),'Scoring Rules'!$I$9&amp;" "&amp;TEXT('Scoring Rules'!$F$9,"0.00"),IF(IF('Scoring Rules'!$I$9="&gt;=",F22&gt;='Scoring Rules'!$D$9,F22&gt;'Scoring Rules'!$D$9),'Scoring Rules'!$I$9&amp;" "&amp;TEXT('Scoring Rules'!$D$9,"0.00")&amp;" to "&amp;IF('Scoring Rules'!$I$9="&gt;", "&lt;= ","&lt; ")&amp;TEXT('Scoring Rules'!$F$9,"0.00"),IF(IF('Scoring Rules'!$I$9="&gt;=",F22&gt;='Scoring Rules'!$B$9,F22&gt;'Scoring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"&amp;G22&amp;" pts"))</x:f>
        <x:v>&lt;= 49.99 = 0 pts</x:v>
      </x:c>
      <x:c r="W22" s="8" t="str">
        <x:f>IF($A22="","",IF(NOT(ISNUMBER(I22)),"Missing metric", IF(AND('Scoring Rules'!$F$10&lt;&gt;"",IF('Scoring Rules'!$I$10="&gt;=",H22&gt;='Scoring Rules'!$F$10,H22&gt;'Scoring Rules'!$F$10)),'Scoring Rules'!$I$10&amp;" "&amp;TEXT('Scoring Rules'!$F$10,"0.00"),IF(IF('Scoring Rules'!$I$10="&gt;=",H22&gt;='Scoring Rules'!$D$10,H22&gt;'Scoring Rules'!$D$10),'Scoring Rules'!$I$10&amp;" "&amp;TEXT('Scoring Rules'!$D$10,"0.00")&amp;" to "&amp;IF('Scoring Rules'!$I$10="&gt;", "&lt;= ","&lt; ")&amp;TEXT('Scoring Rules'!$F$10,"0.00"),IF(IF('Scoring Rules'!$I$10="&gt;=",H22&gt;='Scoring Rules'!$B$10,H22&gt;'Scoring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"&amp;I22&amp;" pts"))</x:f>
        <x:v>&lt;= 0.70 = 0 pts</x:v>
      </x:c>
      <x:c r="X22" s="8" t="str">
        <x:f>IF($A22="","",IF(NOT(ISNUMBER(K22)),"Missing metric", IF(AND('Scoring Rules'!$F$11&lt;&gt;"",IF('Scoring Rules'!$I$11="&gt;=",J22&gt;='Scoring Rules'!$F$11,J22&gt;'Scoring Rules'!$F$11)),'Scoring Rules'!$I$11&amp;" "&amp;TEXT('Scoring Rules'!$F$11,"0.00"),IF(IF('Scoring Rules'!$I$11="&gt;=",J22&gt;='Scoring Rules'!$D$11,J22&gt;'Scoring Rules'!$D$11),'Scoring Rules'!$I$11&amp;" "&amp;TEXT('Scoring Rules'!$D$11,"0.00")&amp;" to "&amp;IF('Scoring Rules'!$I$11="&gt;", "&lt;= ","&lt; ")&amp;TEXT('Scoring Rules'!$F$11,"0.00"),IF(IF('Scoring Rules'!$I$11="&gt;=",J22&gt;='Scoring Rules'!$B$11,J22&gt;'Scoring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"&amp;K22&amp;" pts"))</x:f>
        <x:v>&lt;= 1.00 = 0 pts</x:v>
      </x:c>
      <x:c r="Y22" s="8" t="str">
        <x:f>IF($A22="","",IF(NOT(ISNUMBER(M22)),"Missing metric", IF(IF('Scoring Rules'!$I$12="&gt;=",L22&gt;='Scoring Rules'!$D$12,L22&gt;'Scoring Rules'!$D$12),'Scoring Rules'!$I$12&amp;" "&amp;TEXT('Scoring Rules'!$D$12,"0.00"),IF(IF('Scoring Rules'!$I$12="&gt;=",L22&gt;='Scoring Rules'!$B$12,L22&gt;'Scoring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"&amp;M22&amp;" pts"))</x:f>
        <x:v>&lt;= 10.00 = 0 pts</x:v>
      </x:c>
      <x:c r="Z22" s="8" t="str">
        <x:f>IF($A22="","",IF(NOT(ISNUMBER(O22)),"Missing metric","Attendance "&amp;TEXT(100-N22,"0.00")&amp;"%: "&amp;IF(AND('Scoring Rules'!$F$13&lt;&gt;"",IF('Scoring Rules'!$I$13="&gt;=",100-N22&gt;='Scoring Rules'!$F$13,100-N22&gt;'Scoring Rules'!$F$13)),'Scoring Rules'!$I$13&amp;" "&amp;TEXT('Scoring Rules'!$F$13,"0.00"),IF(IF('Scoring Rules'!$I$13="&gt;=",100-N22&gt;='Scoring Rules'!$D$13,100-N22&gt;'Scoring Rules'!$D$13),'Scoring Rules'!$I$13&amp;" "&amp;TEXT('Scoring Rules'!$D$13,"0.00")&amp;" to "&amp;IF('Scoring Rules'!$I$13="&gt;", "&lt;= ","&lt; ")&amp;TEXT('Scoring Rules'!$F$13,"0.00"),IF(IF('Scoring Rules'!$I$13="&gt;=",100-N22&gt;='Scoring Rules'!$B$13,100-N22&gt;'Scoring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"&amp;O22&amp;" pts"))</x:f>
        <x:v>Attendance 79.09%: &lt;= 88.00 = 0 pts</x:v>
      </x:c>
    </x:row>
    <x:row r="23" ht="32" customHeight="1">
      <x:c r="A23" s="2" t="str">
        <x:f>IF('Paste Export'!A17&lt;&gt;"",'Paste Export'!A17,"")</x:f>
        <x:v>BNI - ICE (Inner Circle Elite)</x:v>
      </x:c>
      <x:c r="B23" s="16" t="n">
        <x:f>IF($A23="","",IF(ISBLANK('Paste Export'!B17),"Missing",IF(ISNUMBER('Paste Export'!B17),'Paste Export'!B17,VALUE('Paste Export'!B17))))</x:f>
        <x:v>8</x:v>
      </x:c>
      <x:c r="C23" s="16" t="n">
        <x:f>IF($A23="","",IF(NOT(ISNUMBER(B23)),"Missing",IF(AND('Scoring Rules'!$F$7&lt;&gt;"",IF('Scoring Rules'!$I$7="&gt;=",B23&gt;='Scoring Rules'!$F$7,B23&gt;'Scoring Rules'!$F$7)),'Scoring Rules'!$G$7,IF(IF('Scoring Rules'!$I$7="&gt;=",B23&gt;='Scoring Rules'!$D$7,B23&gt;'Scoring Rules'!$D$7),'Scoring Rules'!$E$7,IF(IF('Scoring Rules'!$I$7="&gt;=",B23&gt;='Scoring Rules'!$B$7,B23&gt;'Scoring Rules'!$B$7),'Scoring Rules'!$C$7,'Scoring Rules'!$H$7)))))</x:f>
        <x:v>0</x:v>
      </x:c>
      <x:c r="D23" s="16" t="n">
        <x:f>IF($A23="","",IF(ISBLANK('Paste Export'!C17),"Missing",IF(ISNUMBER('Paste Export'!C17),'Paste Export'!C17,VALUE('Paste Export'!C17))))</x:f>
        <x:v>-4</x:v>
      </x:c>
      <x:c r="E23" s="16" t="n">
        <x:f>IF($A23="","",IF(NOT(ISNUMBER(D23)),"Missing",IF(AND('Scoring Rules'!$F$8&lt;&gt;"",IF('Scoring Rules'!$I$8="&gt;=",D23&gt;='Scoring Rules'!$F$8,D23&gt;'Scoring Rules'!$F$8)),'Scoring Rules'!$G$8,IF(IF('Scoring Rules'!$I$8="&gt;=",D23&gt;='Scoring Rules'!$D$8,D23&gt;'Scoring Rules'!$D$8),'Scoring Rules'!$E$8,IF(IF('Scoring Rules'!$I$8="&gt;=",D23&gt;='Scoring Rules'!$B$8,D23&gt;'Scoring Rules'!$B$8),'Scoring Rules'!$C$8,'Scoring Rules'!$H$8)))))</x:f>
        <x:v>0</x:v>
      </x:c>
      <x:c r="F23" s="14" t="n">
        <x:f>IF($A23="","",IF(ISBLANK('Paste Export'!D17),"Missing",IF(ISNUMBER('Paste Export'!D17),'Paste Export'!D17,VALUE('Paste Export'!D17))))</x:f>
        <x:v>41</x:v>
      </x:c>
      <x:c r="G23" s="16" t="n">
        <x:f>IF($A23="","",IF(NOT(ISNUMBER(F23)),"Missing",IF(AND('Scoring Rules'!$F$9&lt;&gt;"",IF('Scoring Rules'!$I$9="&gt;=",F23&gt;='Scoring Rules'!$F$9,F23&gt;'Scoring Rules'!$F$9)),'Scoring Rules'!$G$9,IF(IF('Scoring Rules'!$I$9="&gt;=",F23&gt;='Scoring Rules'!$D$9,F23&gt;'Scoring Rules'!$D$9),'Scoring Rules'!$E$9,IF(IF('Scoring Rules'!$I$9="&gt;=",F23&gt;='Scoring Rules'!$B$9,F23&gt;'Scoring Rules'!$B$9),'Scoring Rules'!$C$9,'Scoring Rules'!$H$9)))))</x:f>
        <x:v>0</x:v>
      </x:c>
      <x:c r="H23" s="15" t="n">
        <x:f>IF($A23="","",IF(ISBLANK('Paste Export'!E17),"Missing",IF(ISNUMBER('Paste Export'!E17),'Paste Export'!E17,VALUE('Paste Export'!E17))))</x:f>
        <x:v>0</x:v>
      </x:c>
      <x:c r="I23" s="16" t="n">
        <x:f>IF($A23="","",IF(NOT(ISNUMBER(H23)),"Missing",IF(AND('Scoring Rules'!$F$10&lt;&gt;"",IF('Scoring Rules'!$I$10="&gt;=",H23&gt;='Scoring Rules'!$F$10,H23&gt;'Scoring Rules'!$F$10)),'Scoring Rules'!$G$10,IF(IF('Scoring Rules'!$I$10="&gt;=",H23&gt;='Scoring Rules'!$D$10,H23&gt;'Scoring Rules'!$D$10),'Scoring Rules'!$E$10,IF(IF('Scoring Rules'!$I$10="&gt;=",H23&gt;='Scoring Rules'!$B$10,H23&gt;'Scoring Rules'!$B$10),'Scoring Rules'!$C$10,'Scoring Rules'!$H$10)))))</x:f>
        <x:v>0</x:v>
      </x:c>
      <x:c r="J23" s="15" t="n">
        <x:f>IF($A23="","",IF(ISBLANK('Paste Export'!F17),"Missing",IF(ISNUMBER('Paste Export'!F17),'Paste Export'!F17,VALUE('Paste Export'!F17))))</x:f>
        <x:v>0.5</x:v>
      </x:c>
      <x:c r="K23" s="16" t="n">
        <x:f>IF($A23="","",IF(NOT(ISNUMBER(J23)),"Missing",IF(AND('Scoring Rules'!$F$11&lt;&gt;"",IF('Scoring Rules'!$I$11="&gt;=",J23&gt;='Scoring Rules'!$F$11,J23&gt;'Scoring Rules'!$F$11)),'Scoring Rules'!$G$11,IF(IF('Scoring Rules'!$I$11="&gt;=",J23&gt;='Scoring Rules'!$D$11,J23&gt;'Scoring Rules'!$D$11),'Scoring Rules'!$E$11,IF(IF('Scoring Rules'!$I$11="&gt;=",J23&gt;='Scoring Rules'!$B$11,J23&gt;'Scoring Rules'!$B$11),'Scoring Rules'!$C$11,'Scoring Rules'!$H$11)))))</x:f>
        <x:v>0</x:v>
      </x:c>
      <x:c r="L23" s="14" t="n">
        <x:f>IF($A23="","",IF(ISBLANK('Paste Export'!G17),"Missing",IF(ISNUMBER('Paste Export'!G17),'Paste Export'!G17,VALUE('Paste Export'!G17))))</x:f>
        <x:v>0</x:v>
      </x:c>
      <x:c r="M23" s="16" t="n">
        <x:f>IF($A23="","",IF(NOT(ISNUMBER(L23)),"Missing",IF(AND('Scoring Rules'!$F$12&lt;&gt;"",IF('Scoring Rules'!$I$12="&gt;=",L23&gt;='Scoring Rules'!$F$12,L23&gt;'Scoring Rules'!$F$12)),'Scoring Rules'!$G$12,IF(IF('Scoring Rules'!$I$12="&gt;=",L23&gt;='Scoring Rules'!$D$12,L23&gt;'Scoring Rules'!$D$12),'Scoring Rules'!$E$12,IF(IF('Scoring Rules'!$I$12="&gt;=",L23&gt;='Scoring Rules'!$B$12,L23&gt;'Scoring Rules'!$B$12),'Scoring Rules'!$C$12,'Scoring Rules'!$H$12)))))</x:f>
        <x:v>0</x:v>
      </x:c>
      <x:c r="N23" s="14" t="n">
        <x:f>IF($A23="","",IF(ISBLANK('Paste Export'!H17),"Missing",IF(ISNUMBER('Paste Export'!H17),'Paste Export'!H17,VALUE('Paste Export'!H17))))</x:f>
        <x:v>25</x:v>
      </x:c>
      <x:c r="O23" s="16" t="n">
        <x:f>IF($A23="","",IF(NOT(ISNUMBER(N23)),"Missing",IF(AND('Scoring Rules'!$F$13&lt;&gt;"",IF('Scoring Rules'!$I$13="&gt;=",100-N23&gt;='Scoring Rules'!$F$13,100-N23&gt;'Scoring Rules'!$F$13)),'Scoring Rules'!$G$13,IF(IF('Scoring Rules'!$I$13="&gt;=",100-N23&gt;='Scoring Rules'!$D$13,100-N23&gt;'Scoring Rules'!$D$13),'Scoring Rules'!$E$13,IF(IF('Scoring Rules'!$I$13="&gt;=",100-N23&gt;='Scoring Rules'!$B$13,100-N23&gt;'Scoring Rules'!$B$13),'Scoring Rules'!$C$13,'Scoring Rules'!$H$13)))))</x:f>
        <x:v>0</x:v>
      </x:c>
      <x:c r="P23" s="16" t="n">
        <x:f>IF($A23="","",IF(COUNT(C23,E23,G23,I23,K23,M23,O23)=7,SUM(C23,E23,G23,I23,K23,M23,O23),"Missing metric"))</x:f>
        <x:v>0</x:v>
      </x:c>
      <x:c r="Q23" s="16" t="n">
        <x:f>IF($A23="","",IF(ISBLANK('Paste Export'!I17),"Missing",VALUE('Paste Export'!I17)))</x:f>
        <x:v>0</x:v>
      </x:c>
      <x:c r="R23" s="16" t="n">
        <x:f>IF($A23="","",IF(AND(ISNUMBER(P23),ISNUMBER(Q23)),P23-Q23,"Unavailable"))</x:f>
        <x:v>0</x:v>
      </x:c>
      <x:c r="S23" s="2" t="str">
        <x:f>IF($A23="","",IF(ISNUMBER(R23),IF(R23=0,"Matches","Review rules / rounding"),"Missing input"))</x:f>
        <x:v>Matches</x:v>
      </x:c>
      <x:c r="T23" s="8" t="str">
        <x:f>IF($A23="","",IF(NOT(ISNUMBER(C23)),"Missing metric", IF(AND('Scoring Rules'!$F$7&lt;&gt;"",IF('Scoring Rules'!$I$7="&gt;=",B23&gt;='Scoring Rules'!$F$7,B23&gt;'Scoring Rules'!$F$7)),'Scoring Rules'!$I$7&amp;" "&amp;TEXT('Scoring Rules'!$F$7,"0.00"),IF(IF('Scoring Rules'!$I$7="&gt;=",B23&gt;='Scoring Rules'!$D$7,B23&gt;'Scoring Rules'!$D$7),'Scoring Rules'!$I$7&amp;" "&amp;TEXT('Scoring Rules'!$D$7,"0.00")&amp;" to "&amp;IF('Scoring Rules'!$I$7="&gt;", "&lt;= ","&lt; ")&amp;TEXT('Scoring Rules'!$F$7,"0.00"),IF(IF('Scoring Rules'!$I$7="&gt;=",B23&gt;='Scoring Rules'!$B$7,B23&gt;'Scoring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"&amp;C23&amp;" pts"))</x:f>
        <x:v>&lt;= 19.99 = 0 pts</x:v>
      </x:c>
      <x:c r="U23" s="8" t="str">
        <x:f>IF($A23="","",IF(NOT(ISNUMBER(E23)),"Missing metric", IF(AND('Scoring Rules'!$F$8&lt;&gt;"",IF('Scoring Rules'!$I$8="&gt;=",D23&gt;='Scoring Rules'!$F$8,D23&gt;'Scoring Rules'!$F$8)),'Scoring Rules'!$I$8&amp;" "&amp;TEXT('Scoring Rules'!$F$8,"0.00"),IF(IF('Scoring Rules'!$I$8="&gt;=",D23&gt;='Scoring Rules'!$D$8,D23&gt;'Scoring Rules'!$D$8),'Scoring Rules'!$I$8&amp;" "&amp;TEXT('Scoring Rules'!$D$8,"0.00")&amp;" to "&amp;IF('Scoring Rules'!$I$8="&gt;", "&lt;= ","&lt; ")&amp;TEXT('Scoring Rules'!$F$8,"0.00"),IF(IF('Scoring Rules'!$I$8="&gt;=",D23&gt;='Scoring Rules'!$B$8,D23&gt;'Scoring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"&amp;E23&amp;" pts"))</x:f>
        <x:v>&lt;= 0.99 = 0 pts</x:v>
      </x:c>
      <x:c r="V23" s="8" t="str">
        <x:f>IF($A23="","",IF(NOT(ISNUMBER(G23)),"Missing metric", IF(AND('Scoring Rules'!$F$9&lt;&gt;"",IF('Scoring Rules'!$I$9="&gt;=",F23&gt;='Scoring Rules'!$F$9,F23&gt;'Scoring Rules'!$F$9)),'Scoring Rules'!$I$9&amp;" "&amp;TEXT('Scoring Rules'!$F$9,"0.00"),IF(IF('Scoring Rules'!$I$9="&gt;=",F23&gt;='Scoring Rules'!$D$9,F23&gt;'Scoring Rules'!$D$9),'Scoring Rules'!$I$9&amp;" "&amp;TEXT('Scoring Rules'!$D$9,"0.00")&amp;" to "&amp;IF('Scoring Rules'!$I$9="&gt;", "&lt;= ","&lt; ")&amp;TEXT('Scoring Rules'!$F$9,"0.00"),IF(IF('Scoring Rules'!$I$9="&gt;=",F23&gt;='Scoring Rules'!$B$9,F23&gt;'Scoring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"&amp;G23&amp;" pts"))</x:f>
        <x:v>&lt;= 49.99 = 0 pts</x:v>
      </x:c>
      <x:c r="W23" s="8" t="str">
        <x:f>IF($A23="","",IF(NOT(ISNUMBER(I23)),"Missing metric", IF(AND('Scoring Rules'!$F$10&lt;&gt;"",IF('Scoring Rules'!$I$10="&gt;=",H23&gt;='Scoring Rules'!$F$10,H23&gt;'Scoring Rules'!$F$10)),'Scoring Rules'!$I$10&amp;" "&amp;TEXT('Scoring Rules'!$F$10,"0.00"),IF(IF('Scoring Rules'!$I$10="&gt;=",H23&gt;='Scoring Rules'!$D$10,H23&gt;'Scoring Rules'!$D$10),'Scoring Rules'!$I$10&amp;" "&amp;TEXT('Scoring Rules'!$D$10,"0.00")&amp;" to "&amp;IF('Scoring Rules'!$I$10="&gt;", "&lt;= ","&lt; ")&amp;TEXT('Scoring Rules'!$F$10,"0.00"),IF(IF('Scoring Rules'!$I$10="&gt;=",H23&gt;='Scoring Rules'!$B$10,H23&gt;'Scoring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"&amp;I23&amp;" pts"))</x:f>
        <x:v>&lt;= 0.70 = 0 pts</x:v>
      </x:c>
      <x:c r="X23" s="8" t="str">
        <x:f>IF($A23="","",IF(NOT(ISNUMBER(K23)),"Missing metric", IF(AND('Scoring Rules'!$F$11&lt;&gt;"",IF('Scoring Rules'!$I$11="&gt;=",J23&gt;='Scoring Rules'!$F$11,J23&gt;'Scoring Rules'!$F$11)),'Scoring Rules'!$I$11&amp;" "&amp;TEXT('Scoring Rules'!$F$11,"0.00"),IF(IF('Scoring Rules'!$I$11="&gt;=",J23&gt;='Scoring Rules'!$D$11,J23&gt;'Scoring Rules'!$D$11),'Scoring Rules'!$I$11&amp;" "&amp;TEXT('Scoring Rules'!$D$11,"0.00")&amp;" to "&amp;IF('Scoring Rules'!$I$11="&gt;", "&lt;= ","&lt; ")&amp;TEXT('Scoring Rules'!$F$11,"0.00"),IF(IF('Scoring Rules'!$I$11="&gt;=",J23&gt;='Scoring Rules'!$B$11,J23&gt;'Scoring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"&amp;K23&amp;" pts"))</x:f>
        <x:v>&lt;= 1.00 = 0 pts</x:v>
      </x:c>
      <x:c r="Y23" s="8" t="str">
        <x:f>IF($A23="","",IF(NOT(ISNUMBER(M23)),"Missing metric", IF(IF('Scoring Rules'!$I$12="&gt;=",L23&gt;='Scoring Rules'!$D$12,L23&gt;'Scoring Rules'!$D$12),'Scoring Rules'!$I$12&amp;" "&amp;TEXT('Scoring Rules'!$D$12,"0.00"),IF(IF('Scoring Rules'!$I$12="&gt;=",L23&gt;='Scoring Rules'!$B$12,L23&gt;'Scoring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"&amp;M23&amp;" pts"))</x:f>
        <x:v>&lt;= 10.00 = 0 pts</x:v>
      </x:c>
      <x:c r="Z23" s="8" t="str">
        <x:f>IF($A23="","",IF(NOT(ISNUMBER(O23)),"Missing metric","Attendance "&amp;TEXT(100-N23,"0.00")&amp;"%: "&amp;IF(AND('Scoring Rules'!$F$13&lt;&gt;"",IF('Scoring Rules'!$I$13="&gt;=",100-N23&gt;='Scoring Rules'!$F$13,100-N23&gt;'Scoring Rules'!$F$13)),'Scoring Rules'!$I$13&amp;" "&amp;TEXT('Scoring Rules'!$F$13,"0.00"),IF(IF('Scoring Rules'!$I$13="&gt;=",100-N23&gt;='Scoring Rules'!$D$13,100-N23&gt;'Scoring Rules'!$D$13),'Scoring Rules'!$I$13&amp;" "&amp;TEXT('Scoring Rules'!$D$13,"0.00")&amp;" to "&amp;IF('Scoring Rules'!$I$13="&gt;", "&lt;= ","&lt; ")&amp;TEXT('Scoring Rules'!$F$13,"0.00"),IF(IF('Scoring Rules'!$I$13="&gt;=",100-N23&gt;='Scoring Rules'!$B$13,100-N23&gt;'Scoring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"&amp;O23&amp;" pts"))</x:f>
        <x:v>Attendance 75.00%: &lt;= 88.00 = 0 pts</x:v>
      </x:c>
    </x:row>
    <x:row r="24" ht="32" customHeight="1">
      <x:c r="A24" s="2" t="str">
        <x:f>IF('Paste Export'!A18&lt;&gt;"",'Paste Export'!A18,"")</x:f>
      </x:c>
      <x:c r="B24" s="16" t="str">
        <x:f>IF($A24="","",IF(ISBLANK('Paste Export'!B18),"Missing",IF(ISNUMBER('Paste Export'!B18),'Paste Export'!B18,VALUE('Paste Export'!B18))))</x:f>
      </x:c>
      <x:c r="C24" s="16" t="str">
        <x:f>IF($A24="","",IF(NOT(ISNUMBER(B24)),"Missing",IF(AND('Scoring Rules'!$F$7&lt;&gt;"",IF('Scoring Rules'!$I$7="&gt;=",B24&gt;='Scoring Rules'!$F$7,B24&gt;'Scoring Rules'!$F$7)),'Scoring Rules'!$G$7,IF(IF('Scoring Rules'!$I$7="&gt;=",B24&gt;='Scoring Rules'!$D$7,B24&gt;'Scoring Rules'!$D$7),'Scoring Rules'!$E$7,IF(IF('Scoring Rules'!$I$7="&gt;=",B24&gt;='Scoring Rules'!$B$7,B24&gt;'Scoring Rules'!$B$7),'Scoring Rules'!$C$7,'Scoring Rules'!$H$7)))))</x:f>
      </x:c>
      <x:c r="D24" s="16" t="str">
        <x:f>IF($A24="","",IF(ISBLANK('Paste Export'!C18),"Missing",IF(ISNUMBER('Paste Export'!C18),'Paste Export'!C18,VALUE('Paste Export'!C18))))</x:f>
      </x:c>
      <x:c r="E24" s="16" t="str">
        <x:f>IF($A24="","",IF(NOT(ISNUMBER(D24)),"Missing",IF(AND('Scoring Rules'!$F$8&lt;&gt;"",IF('Scoring Rules'!$I$8="&gt;=",D24&gt;='Scoring Rules'!$F$8,D24&gt;'Scoring Rules'!$F$8)),'Scoring Rules'!$G$8,IF(IF('Scoring Rules'!$I$8="&gt;=",D24&gt;='Scoring Rules'!$D$8,D24&gt;'Scoring Rules'!$D$8),'Scoring Rules'!$E$8,IF(IF('Scoring Rules'!$I$8="&gt;=",D24&gt;='Scoring Rules'!$B$8,D24&gt;'Scoring Rules'!$B$8),'Scoring Rules'!$C$8,'Scoring Rules'!$H$8)))))</x:f>
      </x:c>
      <x:c r="F24" s="14" t="str">
        <x:f>IF($A24="","",IF(ISBLANK('Paste Export'!D18),"Missing",IF(ISNUMBER('Paste Export'!D18),'Paste Export'!D18,VALUE('Paste Export'!D18))))</x:f>
      </x:c>
      <x:c r="G24" s="16" t="str">
        <x:f>IF($A24="","",IF(NOT(ISNUMBER(F24)),"Missing",IF(AND('Scoring Rules'!$F$9&lt;&gt;"",IF('Scoring Rules'!$I$9="&gt;=",F24&gt;='Scoring Rules'!$F$9,F24&gt;'Scoring Rules'!$F$9)),'Scoring Rules'!$G$9,IF(IF('Scoring Rules'!$I$9="&gt;=",F24&gt;='Scoring Rules'!$D$9,F24&gt;'Scoring Rules'!$D$9),'Scoring Rules'!$E$9,IF(IF('Scoring Rules'!$I$9="&gt;=",F24&gt;='Scoring Rules'!$B$9,F24&gt;'Scoring Rules'!$B$9),'Scoring Rules'!$C$9,'Scoring Rules'!$H$9)))))</x:f>
      </x:c>
      <x:c r="H24" s="15" t="str">
        <x:f>IF($A24="","",IF(ISBLANK('Paste Export'!E18),"Missing",IF(ISNUMBER('Paste Export'!E18),'Paste Export'!E18,VALUE('Paste Export'!E18))))</x:f>
      </x:c>
      <x:c r="I24" s="16" t="str">
        <x:f>IF($A24="","",IF(NOT(ISNUMBER(H24)),"Missing",IF(AND('Scoring Rules'!$F$10&lt;&gt;"",IF('Scoring Rules'!$I$10="&gt;=",H24&gt;='Scoring Rules'!$F$10,H24&gt;'Scoring Rules'!$F$10)),'Scoring Rules'!$G$10,IF(IF('Scoring Rules'!$I$10="&gt;=",H24&gt;='Scoring Rules'!$D$10,H24&gt;'Scoring Rules'!$D$10),'Scoring Rules'!$E$10,IF(IF('Scoring Rules'!$I$10="&gt;=",H24&gt;='Scoring Rules'!$B$10,H24&gt;'Scoring Rules'!$B$10),'Scoring Rules'!$C$10,'Scoring Rules'!$H$10)))))</x:f>
      </x:c>
      <x:c r="J24" s="15" t="str">
        <x:f>IF($A24="","",IF(ISBLANK('Paste Export'!F18),"Missing",IF(ISNUMBER('Paste Export'!F18),'Paste Export'!F18,VALUE('Paste Export'!F18))))</x:f>
      </x:c>
      <x:c r="K24" s="16" t="str">
        <x:f>IF($A24="","",IF(NOT(ISNUMBER(J24)),"Missing",IF(AND('Scoring Rules'!$F$11&lt;&gt;"",IF('Scoring Rules'!$I$11="&gt;=",J24&gt;='Scoring Rules'!$F$11,J24&gt;'Scoring Rules'!$F$11)),'Scoring Rules'!$G$11,IF(IF('Scoring Rules'!$I$11="&gt;=",J24&gt;='Scoring Rules'!$D$11,J24&gt;'Scoring Rules'!$D$11),'Scoring Rules'!$E$11,IF(IF('Scoring Rules'!$I$11="&gt;=",J24&gt;='Scoring Rules'!$B$11,J24&gt;'Scoring Rules'!$B$11),'Scoring Rules'!$C$11,'Scoring Rules'!$H$11)))))</x:f>
      </x:c>
      <x:c r="L24" s="14" t="str">
        <x:f>IF($A24="","",IF(ISBLANK('Paste Export'!G18),"Missing",IF(ISNUMBER('Paste Export'!G18),'Paste Export'!G18,VALUE('Paste Export'!G18))))</x:f>
      </x:c>
      <x:c r="M24" s="16" t="str">
        <x:f>IF($A24="","",IF(NOT(ISNUMBER(L24)),"Missing",IF(AND('Scoring Rules'!$F$12&lt;&gt;"",IF('Scoring Rules'!$I$12="&gt;=",L24&gt;='Scoring Rules'!$F$12,L24&gt;'Scoring Rules'!$F$12)),'Scoring Rules'!$G$12,IF(IF('Scoring Rules'!$I$12="&gt;=",L24&gt;='Scoring Rules'!$D$12,L24&gt;'Scoring Rules'!$D$12),'Scoring Rules'!$E$12,IF(IF('Scoring Rules'!$I$12="&gt;=",L24&gt;='Scoring Rules'!$B$12,L24&gt;'Scoring Rules'!$B$12),'Scoring Rules'!$C$12,'Scoring Rules'!$H$12)))))</x:f>
      </x:c>
      <x:c r="N24" s="14" t="str">
        <x:f>IF($A24="","",IF(ISBLANK('Paste Export'!H18),"Missing",IF(ISNUMBER('Paste Export'!H18),'Paste Export'!H18,VALUE('Paste Export'!H18))))</x:f>
      </x:c>
      <x:c r="O24" s="16" t="str">
        <x:f>IF($A24="","",IF(NOT(ISNUMBER(N24)),"Missing",IF(AND('Scoring Rules'!$F$13&lt;&gt;"",IF('Scoring Rules'!$I$13="&gt;=",100-N24&gt;='Scoring Rules'!$F$13,100-N24&gt;'Scoring Rules'!$F$13)),'Scoring Rules'!$G$13,IF(IF('Scoring Rules'!$I$13="&gt;=",100-N24&gt;='Scoring Rules'!$D$13,100-N24&gt;'Scoring Rules'!$D$13),'Scoring Rules'!$E$13,IF(IF('Scoring Rules'!$I$13="&gt;=",100-N24&gt;='Scoring Rules'!$B$13,100-N24&gt;'Scoring Rules'!$B$13),'Scoring Rules'!$C$13,'Scoring Rules'!$H$13)))))</x:f>
      </x:c>
      <x:c r="P24" s="16" t="str">
        <x:f>IF($A24="","",IF(COUNT(C24,E24,G24,I24,K24,M24,O24)=7,SUM(C24,E24,G24,I24,K24,M24,O24),"Missing metric"))</x:f>
      </x:c>
      <x:c r="Q24" s="16" t="str">
        <x:f>IF($A24="","",IF(ISBLANK('Paste Export'!I18),"Missing",VALUE('Paste Export'!I18)))</x:f>
      </x:c>
      <x:c r="R24" s="16" t="str">
        <x:f>IF($A24="","",IF(AND(ISNUMBER(P24),ISNUMBER(Q24)),P24-Q24,"Unavailable"))</x:f>
      </x:c>
      <x:c r="S24" s="2" t="str">
        <x:f>IF($A24="","",IF(ISNUMBER(R24),IF(R24=0,"Matches","Review rules / rounding"),"Missing input"))</x:f>
      </x:c>
      <x:c r="T24" s="8" t="str">
        <x:f>IF($A24="","",IF(NOT(ISNUMBER(C24)),"Missing metric", IF(AND('Scoring Rules'!$F$7&lt;&gt;"",IF('Scoring Rules'!$I$7="&gt;=",B24&gt;='Scoring Rules'!$F$7,B24&gt;'Scoring Rules'!$F$7)),'Scoring Rules'!$I$7&amp;" "&amp;TEXT('Scoring Rules'!$F$7,"0.00"),IF(IF('Scoring Rules'!$I$7="&gt;=",B24&gt;='Scoring Rules'!$D$7,B24&gt;'Scoring Rules'!$D$7),'Scoring Rules'!$I$7&amp;" "&amp;TEXT('Scoring Rules'!$D$7,"0.00")&amp;" to "&amp;IF('Scoring Rules'!$I$7="&gt;", "&lt;= ","&lt; ")&amp;TEXT('Scoring Rules'!$F$7,"0.00"),IF(IF('Scoring Rules'!$I$7="&gt;=",B24&gt;='Scoring Rules'!$B$7,B24&gt;'Scoring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"&amp;C24&amp;" pts"))</x:f>
      </x:c>
      <x:c r="U24" s="8" t="str">
        <x:f>IF($A24="","",IF(NOT(ISNUMBER(E24)),"Missing metric", IF(AND('Scoring Rules'!$F$8&lt;&gt;"",IF('Scoring Rules'!$I$8="&gt;=",D24&gt;='Scoring Rules'!$F$8,D24&gt;'Scoring Rules'!$F$8)),'Scoring Rules'!$I$8&amp;" "&amp;TEXT('Scoring Rules'!$F$8,"0.00"),IF(IF('Scoring Rules'!$I$8="&gt;=",D24&gt;='Scoring Rules'!$D$8,D24&gt;'Scoring Rules'!$D$8),'Scoring Rules'!$I$8&amp;" "&amp;TEXT('Scoring Rules'!$D$8,"0.00")&amp;" to "&amp;IF('Scoring Rules'!$I$8="&gt;", "&lt;= ","&lt; ")&amp;TEXT('Scoring Rules'!$F$8,"0.00"),IF(IF('Scoring Rules'!$I$8="&gt;=",D24&gt;='Scoring Rules'!$B$8,D24&gt;'Scoring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"&amp;E24&amp;" pts"))</x:f>
      </x:c>
      <x:c r="V24" s="8" t="str">
        <x:f>IF($A24="","",IF(NOT(ISNUMBER(G24)),"Missing metric", IF(AND('Scoring Rules'!$F$9&lt;&gt;"",IF('Scoring Rules'!$I$9="&gt;=",F24&gt;='Scoring Rules'!$F$9,F24&gt;'Scoring Rules'!$F$9)),'Scoring Rules'!$I$9&amp;" "&amp;TEXT('Scoring Rules'!$F$9,"0.00"),IF(IF('Scoring Rules'!$I$9="&gt;=",F24&gt;='Scoring Rules'!$D$9,F24&gt;'Scoring Rules'!$D$9),'Scoring Rules'!$I$9&amp;" "&amp;TEXT('Scoring Rules'!$D$9,"0.00")&amp;" to "&amp;IF('Scoring Rules'!$I$9="&gt;", "&lt;= ","&lt; ")&amp;TEXT('Scoring Rules'!$F$9,"0.00"),IF(IF('Scoring Rules'!$I$9="&gt;=",F24&gt;='Scoring Rules'!$B$9,F24&gt;'Scoring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"&amp;G24&amp;" pts"))</x:f>
      </x:c>
      <x:c r="W24" s="8" t="str">
        <x:f>IF($A24="","",IF(NOT(ISNUMBER(I24)),"Missing metric", IF(AND('Scoring Rules'!$F$10&lt;&gt;"",IF('Scoring Rules'!$I$10="&gt;=",H24&gt;='Scoring Rules'!$F$10,H24&gt;'Scoring Rules'!$F$10)),'Scoring Rules'!$I$10&amp;" "&amp;TEXT('Scoring Rules'!$F$10,"0.00"),IF(IF('Scoring Rules'!$I$10="&gt;=",H24&gt;='Scoring Rules'!$D$10,H24&gt;'Scoring Rules'!$D$10),'Scoring Rules'!$I$10&amp;" "&amp;TEXT('Scoring Rules'!$D$10,"0.00")&amp;" to "&amp;IF('Scoring Rules'!$I$10="&gt;", "&lt;= ","&lt; ")&amp;TEXT('Scoring Rules'!$F$10,"0.00"),IF(IF('Scoring Rules'!$I$10="&gt;=",H24&gt;='Scoring Rules'!$B$10,H24&gt;'Scoring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"&amp;I24&amp;" pts"))</x:f>
      </x:c>
      <x:c r="X24" s="8" t="str">
        <x:f>IF($A24="","",IF(NOT(ISNUMBER(K24)),"Missing metric", IF(AND('Scoring Rules'!$F$11&lt;&gt;"",IF('Scoring Rules'!$I$11="&gt;=",J24&gt;='Scoring Rules'!$F$11,J24&gt;'Scoring Rules'!$F$11)),'Scoring Rules'!$I$11&amp;" "&amp;TEXT('Scoring Rules'!$F$11,"0.00"),IF(IF('Scoring Rules'!$I$11="&gt;=",J24&gt;='Scoring Rules'!$D$11,J24&gt;'Scoring Rules'!$D$11),'Scoring Rules'!$I$11&amp;" "&amp;TEXT('Scoring Rules'!$D$11,"0.00")&amp;" to "&amp;IF('Scoring Rules'!$I$11="&gt;", "&lt;= ","&lt; ")&amp;TEXT('Scoring Rules'!$F$11,"0.00"),IF(IF('Scoring Rules'!$I$11="&gt;=",J24&gt;='Scoring Rules'!$B$11,J24&gt;'Scoring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"&amp;K24&amp;" pts"))</x:f>
      </x:c>
      <x:c r="Y24" s="8" t="str">
        <x:f>IF($A24="","",IF(NOT(ISNUMBER(M24)),"Missing metric", IF(IF('Scoring Rules'!$I$12="&gt;=",L24&gt;='Scoring Rules'!$D$12,L24&gt;'Scoring Rules'!$D$12),'Scoring Rules'!$I$12&amp;" "&amp;TEXT('Scoring Rules'!$D$12,"0.00"),IF(IF('Scoring Rules'!$I$12="&gt;=",L24&gt;='Scoring Rules'!$B$12,L24&gt;'Scoring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"&amp;M24&amp;" pts"))</x:f>
      </x:c>
      <x:c r="Z24" s="8" t="str">
        <x:f>IF($A24="","",IF(NOT(ISNUMBER(O24)),"Missing metric","Attendance "&amp;TEXT(100-N24,"0.00")&amp;"%: "&amp;IF(AND('Scoring Rules'!$F$13&lt;&gt;"",IF('Scoring Rules'!$I$13="&gt;=",100-N24&gt;='Scoring Rules'!$F$13,100-N24&gt;'Scoring Rules'!$F$13)),'Scoring Rules'!$I$13&amp;" "&amp;TEXT('Scoring Rules'!$F$13,"0.00"),IF(IF('Scoring Rules'!$I$13="&gt;=",100-N24&gt;='Scoring Rules'!$D$13,100-N24&gt;'Scoring Rules'!$D$13),'Scoring Rules'!$I$13&amp;" "&amp;TEXT('Scoring Rules'!$D$13,"0.00")&amp;" to "&amp;IF('Scoring Rules'!$I$13="&gt;", "&lt;= ","&lt; ")&amp;TEXT('Scoring Rules'!$F$13,"0.00"),IF(IF('Scoring Rules'!$I$13="&gt;=",100-N24&gt;='Scoring Rules'!$B$13,100-N24&gt;'Scoring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"&amp;O24&amp;" pts"))</x:f>
      </x:c>
    </x:row>
    <x:row r="25" ht="32" customHeight="1">
      <x:c r="A25" s="2" t="str">
        <x:f>IF('Paste Export'!A19&lt;&gt;"",'Paste Export'!A19,"")</x:f>
      </x:c>
      <x:c r="B25" s="16" t="str">
        <x:f>IF($A25="","",IF(ISBLANK('Paste Export'!B19),"Missing",IF(ISNUMBER('Paste Export'!B19),'Paste Export'!B19,VALUE('Paste Export'!B19))))</x:f>
      </x:c>
      <x:c r="C25" s="16" t="str">
        <x:f>IF($A25="","",IF(NOT(ISNUMBER(B25)),"Missing",IF(AND('Scoring Rules'!$F$7&lt;&gt;"",IF('Scoring Rules'!$I$7="&gt;=",B25&gt;='Scoring Rules'!$F$7,B25&gt;'Scoring Rules'!$F$7)),'Scoring Rules'!$G$7,IF(IF('Scoring Rules'!$I$7="&gt;=",B25&gt;='Scoring Rules'!$D$7,B25&gt;'Scoring Rules'!$D$7),'Scoring Rules'!$E$7,IF(IF('Scoring Rules'!$I$7="&gt;=",B25&gt;='Scoring Rules'!$B$7,B25&gt;'Scoring Rules'!$B$7),'Scoring Rules'!$C$7,'Scoring Rules'!$H$7)))))</x:f>
      </x:c>
      <x:c r="D25" s="16" t="str">
        <x:f>IF($A25="","",IF(ISBLANK('Paste Export'!C19),"Missing",IF(ISNUMBER('Paste Export'!C19),'Paste Export'!C19,VALUE('Paste Export'!C19))))</x:f>
      </x:c>
      <x:c r="E25" s="16" t="str">
        <x:f>IF($A25="","",IF(NOT(ISNUMBER(D25)),"Missing",IF(AND('Scoring Rules'!$F$8&lt;&gt;"",IF('Scoring Rules'!$I$8="&gt;=",D25&gt;='Scoring Rules'!$F$8,D25&gt;'Scoring Rules'!$F$8)),'Scoring Rules'!$G$8,IF(IF('Scoring Rules'!$I$8="&gt;=",D25&gt;='Scoring Rules'!$D$8,D25&gt;'Scoring Rules'!$D$8),'Scoring Rules'!$E$8,IF(IF('Scoring Rules'!$I$8="&gt;=",D25&gt;='Scoring Rules'!$B$8,D25&gt;'Scoring Rules'!$B$8),'Scoring Rules'!$C$8,'Scoring Rules'!$H$8)))))</x:f>
      </x:c>
      <x:c r="F25" s="14" t="str">
        <x:f>IF($A25="","",IF(ISBLANK('Paste Export'!D19),"Missing",IF(ISNUMBER('Paste Export'!D19),'Paste Export'!D19,VALUE('Paste Export'!D19))))</x:f>
      </x:c>
      <x:c r="G25" s="16" t="str">
        <x:f>IF($A25="","",IF(NOT(ISNUMBER(F25)),"Missing",IF(AND('Scoring Rules'!$F$9&lt;&gt;"",IF('Scoring Rules'!$I$9="&gt;=",F25&gt;='Scoring Rules'!$F$9,F25&gt;'Scoring Rules'!$F$9)),'Scoring Rules'!$G$9,IF(IF('Scoring Rules'!$I$9="&gt;=",F25&gt;='Scoring Rules'!$D$9,F25&gt;'Scoring Rules'!$D$9),'Scoring Rules'!$E$9,IF(IF('Scoring Rules'!$I$9="&gt;=",F25&gt;='Scoring Rules'!$B$9,F25&gt;'Scoring Rules'!$B$9),'Scoring Rules'!$C$9,'Scoring Rules'!$H$9)))))</x:f>
      </x:c>
      <x:c r="H25" s="15" t="str">
        <x:f>IF($A25="","",IF(ISBLANK('Paste Export'!E19),"Missing",IF(ISNUMBER('Paste Export'!E19),'Paste Export'!E19,VALUE('Paste Export'!E19))))</x:f>
      </x:c>
      <x:c r="I25" s="16" t="str">
        <x:f>IF($A25="","",IF(NOT(ISNUMBER(H25)),"Missing",IF(AND('Scoring Rules'!$F$10&lt;&gt;"",IF('Scoring Rules'!$I$10="&gt;=",H25&gt;='Scoring Rules'!$F$10,H25&gt;'Scoring Rules'!$F$10)),'Scoring Rules'!$G$10,IF(IF('Scoring Rules'!$I$10="&gt;=",H25&gt;='Scoring Rules'!$D$10,H25&gt;'Scoring Rules'!$D$10),'Scoring Rules'!$E$10,IF(IF('Scoring Rules'!$I$10="&gt;=",H25&gt;='Scoring Rules'!$B$10,H25&gt;'Scoring Rules'!$B$10),'Scoring Rules'!$C$10,'Scoring Rules'!$H$10)))))</x:f>
      </x:c>
      <x:c r="J25" s="15" t="str">
        <x:f>IF($A25="","",IF(ISBLANK('Paste Export'!F19),"Missing",IF(ISNUMBER('Paste Export'!F19),'Paste Export'!F19,VALUE('Paste Export'!F19))))</x:f>
      </x:c>
      <x:c r="K25" s="16" t="str">
        <x:f>IF($A25="","",IF(NOT(ISNUMBER(J25)),"Missing",IF(AND('Scoring Rules'!$F$11&lt;&gt;"",IF('Scoring Rules'!$I$11="&gt;=",J25&gt;='Scoring Rules'!$F$11,J25&gt;'Scoring Rules'!$F$11)),'Scoring Rules'!$G$11,IF(IF('Scoring Rules'!$I$11="&gt;=",J25&gt;='Scoring Rules'!$D$11,J25&gt;'Scoring Rules'!$D$11),'Scoring Rules'!$E$11,IF(IF('Scoring Rules'!$I$11="&gt;=",J25&gt;='Scoring Rules'!$B$11,J25&gt;'Scoring Rules'!$B$11),'Scoring Rules'!$C$11,'Scoring Rules'!$H$11)))))</x:f>
      </x:c>
      <x:c r="L25" s="14" t="str">
        <x:f>IF($A25="","",IF(ISBLANK('Paste Export'!G19),"Missing",IF(ISNUMBER('Paste Export'!G19),'Paste Export'!G19,VALUE('Paste Export'!G19))))</x:f>
      </x:c>
      <x:c r="M25" s="16" t="str">
        <x:f>IF($A25="","",IF(NOT(ISNUMBER(L25)),"Missing",IF(AND('Scoring Rules'!$F$12&lt;&gt;"",IF('Scoring Rules'!$I$12="&gt;=",L25&gt;='Scoring Rules'!$F$12,L25&gt;'Scoring Rules'!$F$12)),'Scoring Rules'!$G$12,IF(IF('Scoring Rules'!$I$12="&gt;=",L25&gt;='Scoring Rules'!$D$12,L25&gt;'Scoring Rules'!$D$12),'Scoring Rules'!$E$12,IF(IF('Scoring Rules'!$I$12="&gt;=",L25&gt;='Scoring Rules'!$B$12,L25&gt;'Scoring Rules'!$B$12),'Scoring Rules'!$C$12,'Scoring Rules'!$H$12)))))</x:f>
      </x:c>
      <x:c r="N25" s="14" t="str">
        <x:f>IF($A25="","",IF(ISBLANK('Paste Export'!H19),"Missing",IF(ISNUMBER('Paste Export'!H19),'Paste Export'!H19,VALUE('Paste Export'!H19))))</x:f>
      </x:c>
      <x:c r="O25" s="16" t="str">
        <x:f>IF($A25="","",IF(NOT(ISNUMBER(N25)),"Missing",IF(AND('Scoring Rules'!$F$13&lt;&gt;"",IF('Scoring Rules'!$I$13="&gt;=",100-N25&gt;='Scoring Rules'!$F$13,100-N25&gt;'Scoring Rules'!$F$13)),'Scoring Rules'!$G$13,IF(IF('Scoring Rules'!$I$13="&gt;=",100-N25&gt;='Scoring Rules'!$D$13,100-N25&gt;'Scoring Rules'!$D$13),'Scoring Rules'!$E$13,IF(IF('Scoring Rules'!$I$13="&gt;=",100-N25&gt;='Scoring Rules'!$B$13,100-N25&gt;'Scoring Rules'!$B$13),'Scoring Rules'!$C$13,'Scoring Rules'!$H$13)))))</x:f>
      </x:c>
      <x:c r="P25" s="16" t="str">
        <x:f>IF($A25="","",IF(COUNT(C25,E25,G25,I25,K25,M25,O25)=7,SUM(C25,E25,G25,I25,K25,M25,O25),"Missing metric"))</x:f>
      </x:c>
      <x:c r="Q25" s="16" t="str">
        <x:f>IF($A25="","",IF(ISBLANK('Paste Export'!I19),"Missing",VALUE('Paste Export'!I19)))</x:f>
      </x:c>
      <x:c r="R25" s="16" t="str">
        <x:f>IF($A25="","",IF(AND(ISNUMBER(P25),ISNUMBER(Q25)),P25-Q25,"Unavailable"))</x:f>
      </x:c>
      <x:c r="S25" s="2" t="str">
        <x:f>IF($A25="","",IF(ISNUMBER(R25),IF(R25=0,"Matches","Review rules / rounding"),"Missing input"))</x:f>
      </x:c>
      <x:c r="T25" s="8" t="str">
        <x:f>IF($A25="","",IF(NOT(ISNUMBER(C25)),"Missing metric", IF(AND('Scoring Rules'!$F$7&lt;&gt;"",IF('Scoring Rules'!$I$7="&gt;=",B25&gt;='Scoring Rules'!$F$7,B25&gt;'Scoring Rules'!$F$7)),'Scoring Rules'!$I$7&amp;" "&amp;TEXT('Scoring Rules'!$F$7,"0.00"),IF(IF('Scoring Rules'!$I$7="&gt;=",B25&gt;='Scoring Rules'!$D$7,B25&gt;'Scoring Rules'!$D$7),'Scoring Rules'!$I$7&amp;" "&amp;TEXT('Scoring Rules'!$D$7,"0.00")&amp;" to "&amp;IF('Scoring Rules'!$I$7="&gt;", "&lt;= ","&lt; ")&amp;TEXT('Scoring Rules'!$F$7,"0.00"),IF(IF('Scoring Rules'!$I$7="&gt;=",B25&gt;='Scoring Rules'!$B$7,B25&gt;'Scoring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"&amp;C25&amp;" pts"))</x:f>
      </x:c>
      <x:c r="U25" s="8" t="str">
        <x:f>IF($A25="","",IF(NOT(ISNUMBER(E25)),"Missing metric", IF(AND('Scoring Rules'!$F$8&lt;&gt;"",IF('Scoring Rules'!$I$8="&gt;=",D25&gt;='Scoring Rules'!$F$8,D25&gt;'Scoring Rules'!$F$8)),'Scoring Rules'!$I$8&amp;" "&amp;TEXT('Scoring Rules'!$F$8,"0.00"),IF(IF('Scoring Rules'!$I$8="&gt;=",D25&gt;='Scoring Rules'!$D$8,D25&gt;'Scoring Rules'!$D$8),'Scoring Rules'!$I$8&amp;" "&amp;TEXT('Scoring Rules'!$D$8,"0.00")&amp;" to "&amp;IF('Scoring Rules'!$I$8="&gt;", "&lt;= ","&lt; ")&amp;TEXT('Scoring Rules'!$F$8,"0.00"),IF(IF('Scoring Rules'!$I$8="&gt;=",D25&gt;='Scoring Rules'!$B$8,D25&gt;'Scoring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"&amp;E25&amp;" pts"))</x:f>
      </x:c>
      <x:c r="V25" s="8" t="str">
        <x:f>IF($A25="","",IF(NOT(ISNUMBER(G25)),"Missing metric", IF(AND('Scoring Rules'!$F$9&lt;&gt;"",IF('Scoring Rules'!$I$9="&gt;=",F25&gt;='Scoring Rules'!$F$9,F25&gt;'Scoring Rules'!$F$9)),'Scoring Rules'!$I$9&amp;" "&amp;TEXT('Scoring Rules'!$F$9,"0.00"),IF(IF('Scoring Rules'!$I$9="&gt;=",F25&gt;='Scoring Rules'!$D$9,F25&gt;'Scoring Rules'!$D$9),'Scoring Rules'!$I$9&amp;" "&amp;TEXT('Scoring Rules'!$D$9,"0.00")&amp;" to "&amp;IF('Scoring Rules'!$I$9="&gt;", "&lt;= ","&lt; ")&amp;TEXT('Scoring Rules'!$F$9,"0.00"),IF(IF('Scoring Rules'!$I$9="&gt;=",F25&gt;='Scoring Rules'!$B$9,F25&gt;'Scoring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"&amp;G25&amp;" pts"))</x:f>
      </x:c>
      <x:c r="W25" s="8" t="str">
        <x:f>IF($A25="","",IF(NOT(ISNUMBER(I25)),"Missing metric", IF(AND('Scoring Rules'!$F$10&lt;&gt;"",IF('Scoring Rules'!$I$10="&gt;=",H25&gt;='Scoring Rules'!$F$10,H25&gt;'Scoring Rules'!$F$10)),'Scoring Rules'!$I$10&amp;" "&amp;TEXT('Scoring Rules'!$F$10,"0.00"),IF(IF('Scoring Rules'!$I$10="&gt;=",H25&gt;='Scoring Rules'!$D$10,H25&gt;'Scoring Rules'!$D$10),'Scoring Rules'!$I$10&amp;" "&amp;TEXT('Scoring Rules'!$D$10,"0.00")&amp;" to "&amp;IF('Scoring Rules'!$I$10="&gt;", "&lt;= ","&lt; ")&amp;TEXT('Scoring Rules'!$F$10,"0.00"),IF(IF('Scoring Rules'!$I$10="&gt;=",H25&gt;='Scoring Rules'!$B$10,H25&gt;'Scoring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"&amp;I25&amp;" pts"))</x:f>
      </x:c>
      <x:c r="X25" s="8" t="str">
        <x:f>IF($A25="","",IF(NOT(ISNUMBER(K25)),"Missing metric", IF(AND('Scoring Rules'!$F$11&lt;&gt;"",IF('Scoring Rules'!$I$11="&gt;=",J25&gt;='Scoring Rules'!$F$11,J25&gt;'Scoring Rules'!$F$11)),'Scoring Rules'!$I$11&amp;" "&amp;TEXT('Scoring Rules'!$F$11,"0.00"),IF(IF('Scoring Rules'!$I$11="&gt;=",J25&gt;='Scoring Rules'!$D$11,J25&gt;'Scoring Rules'!$D$11),'Scoring Rules'!$I$11&amp;" "&amp;TEXT('Scoring Rules'!$D$11,"0.00")&amp;" to "&amp;IF('Scoring Rules'!$I$11="&gt;", "&lt;= ","&lt; ")&amp;TEXT('Scoring Rules'!$F$11,"0.00"),IF(IF('Scoring Rules'!$I$11="&gt;=",J25&gt;='Scoring Rules'!$B$11,J25&gt;'Scoring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"&amp;K25&amp;" pts"))</x:f>
      </x:c>
      <x:c r="Y25" s="8" t="str">
        <x:f>IF($A25="","",IF(NOT(ISNUMBER(M25)),"Missing metric", IF(IF('Scoring Rules'!$I$12="&gt;=",L25&gt;='Scoring Rules'!$D$12,L25&gt;'Scoring Rules'!$D$12),'Scoring Rules'!$I$12&amp;" "&amp;TEXT('Scoring Rules'!$D$12,"0.00"),IF(IF('Scoring Rules'!$I$12="&gt;=",L25&gt;='Scoring Rules'!$B$12,L25&gt;'Scoring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"&amp;M25&amp;" pts"))</x:f>
      </x:c>
      <x:c r="Z25" s="8" t="str">
        <x:f>IF($A25="","",IF(NOT(ISNUMBER(O25)),"Missing metric","Attendance "&amp;TEXT(100-N25,"0.00")&amp;"%: "&amp;IF(AND('Scoring Rules'!$F$13&lt;&gt;"",IF('Scoring Rules'!$I$13="&gt;=",100-N25&gt;='Scoring Rules'!$F$13,100-N25&gt;'Scoring Rules'!$F$13)),'Scoring Rules'!$I$13&amp;" "&amp;TEXT('Scoring Rules'!$F$13,"0.00"),IF(IF('Scoring Rules'!$I$13="&gt;=",100-N25&gt;='Scoring Rules'!$D$13,100-N25&gt;'Scoring Rules'!$D$13),'Scoring Rules'!$I$13&amp;" "&amp;TEXT('Scoring Rules'!$D$13,"0.00")&amp;" to "&amp;IF('Scoring Rules'!$I$13="&gt;", "&lt;= ","&lt; ")&amp;TEXT('Scoring Rules'!$F$13,"0.00"),IF(IF('Scoring Rules'!$I$13="&gt;=",100-N25&gt;='Scoring Rules'!$B$13,100-N25&gt;'Scoring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"&amp;O25&amp;" pts"))</x:f>
      </x:c>
    </x:row>
    <x:row r="26" ht="32" customHeight="1">
      <x:c r="A26" s="2" t="str">
        <x:f>IF('Paste Export'!A20&lt;&gt;"",'Paste Export'!A20,"")</x:f>
      </x:c>
      <x:c r="B26" s="16" t="str">
        <x:f>IF($A26="","",IF(ISBLANK('Paste Export'!B20),"Missing",IF(ISNUMBER('Paste Export'!B20),'Paste Export'!B20,VALUE('Paste Export'!B20))))</x:f>
      </x:c>
      <x:c r="C26" s="16" t="str">
        <x:f>IF($A26="","",IF(NOT(ISNUMBER(B26)),"Missing",IF(AND('Scoring Rules'!$F$7&lt;&gt;"",IF('Scoring Rules'!$I$7="&gt;=",B26&gt;='Scoring Rules'!$F$7,B26&gt;'Scoring Rules'!$F$7)),'Scoring Rules'!$G$7,IF(IF('Scoring Rules'!$I$7="&gt;=",B26&gt;='Scoring Rules'!$D$7,B26&gt;'Scoring Rules'!$D$7),'Scoring Rules'!$E$7,IF(IF('Scoring Rules'!$I$7="&gt;=",B26&gt;='Scoring Rules'!$B$7,B26&gt;'Scoring Rules'!$B$7),'Scoring Rules'!$C$7,'Scoring Rules'!$H$7)))))</x:f>
      </x:c>
      <x:c r="D26" s="16" t="str">
        <x:f>IF($A26="","",IF(ISBLANK('Paste Export'!C20),"Missing",IF(ISNUMBER('Paste Export'!C20),'Paste Export'!C20,VALUE('Paste Export'!C20))))</x:f>
      </x:c>
      <x:c r="E26" s="16" t="str">
        <x:f>IF($A26="","",IF(NOT(ISNUMBER(D26)),"Missing",IF(AND('Scoring Rules'!$F$8&lt;&gt;"",IF('Scoring Rules'!$I$8="&gt;=",D26&gt;='Scoring Rules'!$F$8,D26&gt;'Scoring Rules'!$F$8)),'Scoring Rules'!$G$8,IF(IF('Scoring Rules'!$I$8="&gt;=",D26&gt;='Scoring Rules'!$D$8,D26&gt;'Scoring Rules'!$D$8),'Scoring Rules'!$E$8,IF(IF('Scoring Rules'!$I$8="&gt;=",D26&gt;='Scoring Rules'!$B$8,D26&gt;'Scoring Rules'!$B$8),'Scoring Rules'!$C$8,'Scoring Rules'!$H$8)))))</x:f>
      </x:c>
      <x:c r="F26" s="14" t="str">
        <x:f>IF($A26="","",IF(ISBLANK('Paste Export'!D20),"Missing",IF(ISNUMBER('Paste Export'!D20),'Paste Export'!D20,VALUE('Paste Export'!D20))))</x:f>
      </x:c>
      <x:c r="G26" s="16" t="str">
        <x:f>IF($A26="","",IF(NOT(ISNUMBER(F26)),"Missing",IF(AND('Scoring Rules'!$F$9&lt;&gt;"",IF('Scoring Rules'!$I$9="&gt;=",F26&gt;='Scoring Rules'!$F$9,F26&gt;'Scoring Rules'!$F$9)),'Scoring Rules'!$G$9,IF(IF('Scoring Rules'!$I$9="&gt;=",F26&gt;='Scoring Rules'!$D$9,F26&gt;'Scoring Rules'!$D$9),'Scoring Rules'!$E$9,IF(IF('Scoring Rules'!$I$9="&gt;=",F26&gt;='Scoring Rules'!$B$9,F26&gt;'Scoring Rules'!$B$9),'Scoring Rules'!$C$9,'Scoring Rules'!$H$9)))))</x:f>
      </x:c>
      <x:c r="H26" s="15" t="str">
        <x:f>IF($A26="","",IF(ISBLANK('Paste Export'!E20),"Missing",IF(ISNUMBER('Paste Export'!E20),'Paste Export'!E20,VALUE('Paste Export'!E20))))</x:f>
      </x:c>
      <x:c r="I26" s="16" t="str">
        <x:f>IF($A26="","",IF(NOT(ISNUMBER(H26)),"Missing",IF(AND('Scoring Rules'!$F$10&lt;&gt;"",IF('Scoring Rules'!$I$10="&gt;=",H26&gt;='Scoring Rules'!$F$10,H26&gt;'Scoring Rules'!$F$10)),'Scoring Rules'!$G$10,IF(IF('Scoring Rules'!$I$10="&gt;=",H26&gt;='Scoring Rules'!$D$10,H26&gt;'Scoring Rules'!$D$10),'Scoring Rules'!$E$10,IF(IF('Scoring Rules'!$I$10="&gt;=",H26&gt;='Scoring Rules'!$B$10,H26&gt;'Scoring Rules'!$B$10),'Scoring Rules'!$C$10,'Scoring Rules'!$H$10)))))</x:f>
      </x:c>
      <x:c r="J26" s="15" t="str">
        <x:f>IF($A26="","",IF(ISBLANK('Paste Export'!F20),"Missing",IF(ISNUMBER('Paste Export'!F20),'Paste Export'!F20,VALUE('Paste Export'!F20))))</x:f>
      </x:c>
      <x:c r="K26" s="16" t="str">
        <x:f>IF($A26="","",IF(NOT(ISNUMBER(J26)),"Missing",IF(AND('Scoring Rules'!$F$11&lt;&gt;"",IF('Scoring Rules'!$I$11="&gt;=",J26&gt;='Scoring Rules'!$F$11,J26&gt;'Scoring Rules'!$F$11)),'Scoring Rules'!$G$11,IF(IF('Scoring Rules'!$I$11="&gt;=",J26&gt;='Scoring Rules'!$D$11,J26&gt;'Scoring Rules'!$D$11),'Scoring Rules'!$E$11,IF(IF('Scoring Rules'!$I$11="&gt;=",J26&gt;='Scoring Rules'!$B$11,J26&gt;'Scoring Rules'!$B$11),'Scoring Rules'!$C$11,'Scoring Rules'!$H$11)))))</x:f>
      </x:c>
      <x:c r="L26" s="14" t="str">
        <x:f>IF($A26="","",IF(ISBLANK('Paste Export'!G20),"Missing",IF(ISNUMBER('Paste Export'!G20),'Paste Export'!G20,VALUE('Paste Export'!G20))))</x:f>
      </x:c>
      <x:c r="M26" s="16" t="str">
        <x:f>IF($A26="","",IF(NOT(ISNUMBER(L26)),"Missing",IF(AND('Scoring Rules'!$F$12&lt;&gt;"",IF('Scoring Rules'!$I$12="&gt;=",L26&gt;='Scoring Rules'!$F$12,L26&gt;'Scoring Rules'!$F$12)),'Scoring Rules'!$G$12,IF(IF('Scoring Rules'!$I$12="&gt;=",L26&gt;='Scoring Rules'!$D$12,L26&gt;'Scoring Rules'!$D$12),'Scoring Rules'!$E$12,IF(IF('Scoring Rules'!$I$12="&gt;=",L26&gt;='Scoring Rules'!$B$12,L26&gt;'Scoring Rules'!$B$12),'Scoring Rules'!$C$12,'Scoring Rules'!$H$12)))))</x:f>
      </x:c>
      <x:c r="N26" s="14" t="str">
        <x:f>IF($A26="","",IF(ISBLANK('Paste Export'!H20),"Missing",IF(ISNUMBER('Paste Export'!H20),'Paste Export'!H20,VALUE('Paste Export'!H20))))</x:f>
      </x:c>
      <x:c r="O26" s="16" t="str">
        <x:f>IF($A26="","",IF(NOT(ISNUMBER(N26)),"Missing",IF(AND('Scoring Rules'!$F$13&lt;&gt;"",IF('Scoring Rules'!$I$13="&gt;=",100-N26&gt;='Scoring Rules'!$F$13,100-N26&gt;'Scoring Rules'!$F$13)),'Scoring Rules'!$G$13,IF(IF('Scoring Rules'!$I$13="&gt;=",100-N26&gt;='Scoring Rules'!$D$13,100-N26&gt;'Scoring Rules'!$D$13),'Scoring Rules'!$E$13,IF(IF('Scoring Rules'!$I$13="&gt;=",100-N26&gt;='Scoring Rules'!$B$13,100-N26&gt;'Scoring Rules'!$B$13),'Scoring Rules'!$C$13,'Scoring Rules'!$H$13)))))</x:f>
      </x:c>
      <x:c r="P26" s="16" t="str">
        <x:f>IF($A26="","",IF(COUNT(C26,E26,G26,I26,K26,M26,O26)=7,SUM(C26,E26,G26,I26,K26,M26,O26),"Missing metric"))</x:f>
      </x:c>
      <x:c r="Q26" s="16" t="str">
        <x:f>IF($A26="","",IF(ISBLANK('Paste Export'!I20),"Missing",VALUE('Paste Export'!I20)))</x:f>
      </x:c>
      <x:c r="R26" s="16" t="str">
        <x:f>IF($A26="","",IF(AND(ISNUMBER(P26),ISNUMBER(Q26)),P26-Q26,"Unavailable"))</x:f>
      </x:c>
      <x:c r="S26" s="2" t="str">
        <x:f>IF($A26="","",IF(ISNUMBER(R26),IF(R26=0,"Matches","Review rules / rounding"),"Missing input"))</x:f>
      </x:c>
      <x:c r="T26" s="8" t="str">
        <x:f>IF($A26="","",IF(NOT(ISNUMBER(C26)),"Missing metric", IF(AND('Scoring Rules'!$F$7&lt;&gt;"",IF('Scoring Rules'!$I$7="&gt;=",B26&gt;='Scoring Rules'!$F$7,B26&gt;'Scoring Rules'!$F$7)),'Scoring Rules'!$I$7&amp;" "&amp;TEXT('Scoring Rules'!$F$7,"0.00"),IF(IF('Scoring Rules'!$I$7="&gt;=",B26&gt;='Scoring Rules'!$D$7,B26&gt;'Scoring Rules'!$D$7),'Scoring Rules'!$I$7&amp;" "&amp;TEXT('Scoring Rules'!$D$7,"0.00")&amp;" to "&amp;IF('Scoring Rules'!$I$7="&gt;", "&lt;= ","&lt; ")&amp;TEXT('Scoring Rules'!$F$7,"0.00"),IF(IF('Scoring Rules'!$I$7="&gt;=",B26&gt;='Scoring Rules'!$B$7,B26&gt;'Scoring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"&amp;C26&amp;" pts"))</x:f>
      </x:c>
      <x:c r="U26" s="8" t="str">
        <x:f>IF($A26="","",IF(NOT(ISNUMBER(E26)),"Missing metric", IF(AND('Scoring Rules'!$F$8&lt;&gt;"",IF('Scoring Rules'!$I$8="&gt;=",D26&gt;='Scoring Rules'!$F$8,D26&gt;'Scoring Rules'!$F$8)),'Scoring Rules'!$I$8&amp;" "&amp;TEXT('Scoring Rules'!$F$8,"0.00"),IF(IF('Scoring Rules'!$I$8="&gt;=",D26&gt;='Scoring Rules'!$D$8,D26&gt;'Scoring Rules'!$D$8),'Scoring Rules'!$I$8&amp;" "&amp;TEXT('Scoring Rules'!$D$8,"0.00")&amp;" to "&amp;IF('Scoring Rules'!$I$8="&gt;", "&lt;= ","&lt; ")&amp;TEXT('Scoring Rules'!$F$8,"0.00"),IF(IF('Scoring Rules'!$I$8="&gt;=",D26&gt;='Scoring Rules'!$B$8,D26&gt;'Scoring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"&amp;E26&amp;" pts"))</x:f>
      </x:c>
      <x:c r="V26" s="8" t="str">
        <x:f>IF($A26="","",IF(NOT(ISNUMBER(G26)),"Missing metric", IF(AND('Scoring Rules'!$F$9&lt;&gt;"",IF('Scoring Rules'!$I$9="&gt;=",F26&gt;='Scoring Rules'!$F$9,F26&gt;'Scoring Rules'!$F$9)),'Scoring Rules'!$I$9&amp;" "&amp;TEXT('Scoring Rules'!$F$9,"0.00"),IF(IF('Scoring Rules'!$I$9="&gt;=",F26&gt;='Scoring Rules'!$D$9,F26&gt;'Scoring Rules'!$D$9),'Scoring Rules'!$I$9&amp;" "&amp;TEXT('Scoring Rules'!$D$9,"0.00")&amp;" to "&amp;IF('Scoring Rules'!$I$9="&gt;", "&lt;= ","&lt; ")&amp;TEXT('Scoring Rules'!$F$9,"0.00"),IF(IF('Scoring Rules'!$I$9="&gt;=",F26&gt;='Scoring Rules'!$B$9,F26&gt;'Scoring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"&amp;G26&amp;" pts"))</x:f>
      </x:c>
      <x:c r="W26" s="8" t="str">
        <x:f>IF($A26="","",IF(NOT(ISNUMBER(I26)),"Missing metric", IF(AND('Scoring Rules'!$F$10&lt;&gt;"",IF('Scoring Rules'!$I$10="&gt;=",H26&gt;='Scoring Rules'!$F$10,H26&gt;'Scoring Rules'!$F$10)),'Scoring Rules'!$I$10&amp;" "&amp;TEXT('Scoring Rules'!$F$10,"0.00"),IF(IF('Scoring Rules'!$I$10="&gt;=",H26&gt;='Scoring Rules'!$D$10,H26&gt;'Scoring Rules'!$D$10),'Scoring Rules'!$I$10&amp;" "&amp;TEXT('Scoring Rules'!$D$10,"0.00")&amp;" to "&amp;IF('Scoring Rules'!$I$10="&gt;", "&lt;= ","&lt; ")&amp;TEXT('Scoring Rules'!$F$10,"0.00"),IF(IF('Scoring Rules'!$I$10="&gt;=",H26&gt;='Scoring Rules'!$B$10,H26&gt;'Scoring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"&amp;I26&amp;" pts"))</x:f>
      </x:c>
      <x:c r="X26" s="8" t="str">
        <x:f>IF($A26="","",IF(NOT(ISNUMBER(K26)),"Missing metric", IF(AND('Scoring Rules'!$F$11&lt;&gt;"",IF('Scoring Rules'!$I$11="&gt;=",J26&gt;='Scoring Rules'!$F$11,J26&gt;'Scoring Rules'!$F$11)),'Scoring Rules'!$I$11&amp;" "&amp;TEXT('Scoring Rules'!$F$11,"0.00"),IF(IF('Scoring Rules'!$I$11="&gt;=",J26&gt;='Scoring Rules'!$D$11,J26&gt;'Scoring Rules'!$D$11),'Scoring Rules'!$I$11&amp;" "&amp;TEXT('Scoring Rules'!$D$11,"0.00")&amp;" to "&amp;IF('Scoring Rules'!$I$11="&gt;", "&lt;= ","&lt; ")&amp;TEXT('Scoring Rules'!$F$11,"0.00"),IF(IF('Scoring Rules'!$I$11="&gt;=",J26&gt;='Scoring Rules'!$B$11,J26&gt;'Scoring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"&amp;K26&amp;" pts"))</x:f>
      </x:c>
      <x:c r="Y26" s="8" t="str">
        <x:f>IF($A26="","",IF(NOT(ISNUMBER(M26)),"Missing metric", IF(IF('Scoring Rules'!$I$12="&gt;=",L26&gt;='Scoring Rules'!$D$12,L26&gt;'Scoring Rules'!$D$12),'Scoring Rules'!$I$12&amp;" "&amp;TEXT('Scoring Rules'!$D$12,"0.00"),IF(IF('Scoring Rules'!$I$12="&gt;=",L26&gt;='Scoring Rules'!$B$12,L26&gt;'Scoring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"&amp;M26&amp;" pts"))</x:f>
      </x:c>
      <x:c r="Z26" s="8" t="str">
        <x:f>IF($A26="","",IF(NOT(ISNUMBER(O26)),"Missing metric","Attendance "&amp;TEXT(100-N26,"0.00")&amp;"%: "&amp;IF(AND('Scoring Rules'!$F$13&lt;&gt;"",IF('Scoring Rules'!$I$13="&gt;=",100-N26&gt;='Scoring Rules'!$F$13,100-N26&gt;'Scoring Rules'!$F$13)),'Scoring Rules'!$I$13&amp;" "&amp;TEXT('Scoring Rules'!$F$13,"0.00"),IF(IF('Scoring Rules'!$I$13="&gt;=",100-N26&gt;='Scoring Rules'!$D$13,100-N26&gt;'Scoring Rules'!$D$13),'Scoring Rules'!$I$13&amp;" "&amp;TEXT('Scoring Rules'!$D$13,"0.00")&amp;" to "&amp;IF('Scoring Rules'!$I$13="&gt;", "&lt;= ","&lt; ")&amp;TEXT('Scoring Rules'!$F$13,"0.00"),IF(IF('Scoring Rules'!$I$13="&gt;=",100-N26&gt;='Scoring Rules'!$B$13,100-N26&gt;'Scoring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"&amp;O26&amp;" pts"))</x:f>
      </x:c>
    </x:row>
    <x:row r="27" ht="32" customHeight="1">
      <x:c r="A27" s="2" t="str">
        <x:f>IF('Paste Export'!A21&lt;&gt;"",'Paste Export'!A21,"")</x:f>
      </x:c>
      <x:c r="B27" s="16" t="str">
        <x:f>IF($A27="","",IF(ISBLANK('Paste Export'!B21),"Missing",IF(ISNUMBER('Paste Export'!B21),'Paste Export'!B21,VALUE('Paste Export'!B21))))</x:f>
      </x:c>
      <x:c r="C27" s="16" t="str">
        <x:f>IF($A27="","",IF(NOT(ISNUMBER(B27)),"Missing",IF(AND('Scoring Rules'!$F$7&lt;&gt;"",IF('Scoring Rules'!$I$7="&gt;=",B27&gt;='Scoring Rules'!$F$7,B27&gt;'Scoring Rules'!$F$7)),'Scoring Rules'!$G$7,IF(IF('Scoring Rules'!$I$7="&gt;=",B27&gt;='Scoring Rules'!$D$7,B27&gt;'Scoring Rules'!$D$7),'Scoring Rules'!$E$7,IF(IF('Scoring Rules'!$I$7="&gt;=",B27&gt;='Scoring Rules'!$B$7,B27&gt;'Scoring Rules'!$B$7),'Scoring Rules'!$C$7,'Scoring Rules'!$H$7)))))</x:f>
      </x:c>
      <x:c r="D27" s="16" t="str">
        <x:f>IF($A27="","",IF(ISBLANK('Paste Export'!C21),"Missing",IF(ISNUMBER('Paste Export'!C21),'Paste Export'!C21,VALUE('Paste Export'!C21))))</x:f>
      </x:c>
      <x:c r="E27" s="16" t="str">
        <x:f>IF($A27="","",IF(NOT(ISNUMBER(D27)),"Missing",IF(AND('Scoring Rules'!$F$8&lt;&gt;"",IF('Scoring Rules'!$I$8="&gt;=",D27&gt;='Scoring Rules'!$F$8,D27&gt;'Scoring Rules'!$F$8)),'Scoring Rules'!$G$8,IF(IF('Scoring Rules'!$I$8="&gt;=",D27&gt;='Scoring Rules'!$D$8,D27&gt;'Scoring Rules'!$D$8),'Scoring Rules'!$E$8,IF(IF('Scoring Rules'!$I$8="&gt;=",D27&gt;='Scoring Rules'!$B$8,D27&gt;'Scoring Rules'!$B$8),'Scoring Rules'!$C$8,'Scoring Rules'!$H$8)))))</x:f>
      </x:c>
      <x:c r="F27" s="14" t="str">
        <x:f>IF($A27="","",IF(ISBLANK('Paste Export'!D21),"Missing",IF(ISNUMBER('Paste Export'!D21),'Paste Export'!D21,VALUE('Paste Export'!D21))))</x:f>
      </x:c>
      <x:c r="G27" s="16" t="str">
        <x:f>IF($A27="","",IF(NOT(ISNUMBER(F27)),"Missing",IF(AND('Scoring Rules'!$F$9&lt;&gt;"",IF('Scoring Rules'!$I$9="&gt;=",F27&gt;='Scoring Rules'!$F$9,F27&gt;'Scoring Rules'!$F$9)),'Scoring Rules'!$G$9,IF(IF('Scoring Rules'!$I$9="&gt;=",F27&gt;='Scoring Rules'!$D$9,F27&gt;'Scoring Rules'!$D$9),'Scoring Rules'!$E$9,IF(IF('Scoring Rules'!$I$9="&gt;=",F27&gt;='Scoring Rules'!$B$9,F27&gt;'Scoring Rules'!$B$9),'Scoring Rules'!$C$9,'Scoring Rules'!$H$9)))))</x:f>
      </x:c>
      <x:c r="H27" s="15" t="str">
        <x:f>IF($A27="","",IF(ISBLANK('Paste Export'!E21),"Missing",IF(ISNUMBER('Paste Export'!E21),'Paste Export'!E21,VALUE('Paste Export'!E21))))</x:f>
      </x:c>
      <x:c r="I27" s="16" t="str">
        <x:f>IF($A27="","",IF(NOT(ISNUMBER(H27)),"Missing",IF(AND('Scoring Rules'!$F$10&lt;&gt;"",IF('Scoring Rules'!$I$10="&gt;=",H27&gt;='Scoring Rules'!$F$10,H27&gt;'Scoring Rules'!$F$10)),'Scoring Rules'!$G$10,IF(IF('Scoring Rules'!$I$10="&gt;=",H27&gt;='Scoring Rules'!$D$10,H27&gt;'Scoring Rules'!$D$10),'Scoring Rules'!$E$10,IF(IF('Scoring Rules'!$I$10="&gt;=",H27&gt;='Scoring Rules'!$B$10,H27&gt;'Scoring Rules'!$B$10),'Scoring Rules'!$C$10,'Scoring Rules'!$H$10)))))</x:f>
      </x:c>
      <x:c r="J27" s="15" t="str">
        <x:f>IF($A27="","",IF(ISBLANK('Paste Export'!F21),"Missing",IF(ISNUMBER('Paste Export'!F21),'Paste Export'!F21,VALUE('Paste Export'!F21))))</x:f>
      </x:c>
      <x:c r="K27" s="16" t="str">
        <x:f>IF($A27="","",IF(NOT(ISNUMBER(J27)),"Missing",IF(AND('Scoring Rules'!$F$11&lt;&gt;"",IF('Scoring Rules'!$I$11="&gt;=",J27&gt;='Scoring Rules'!$F$11,J27&gt;'Scoring Rules'!$F$11)),'Scoring Rules'!$G$11,IF(IF('Scoring Rules'!$I$11="&gt;=",J27&gt;='Scoring Rules'!$D$11,J27&gt;'Scoring Rules'!$D$11),'Scoring Rules'!$E$11,IF(IF('Scoring Rules'!$I$11="&gt;=",J27&gt;='Scoring Rules'!$B$11,J27&gt;'Scoring Rules'!$B$11),'Scoring Rules'!$C$11,'Scoring Rules'!$H$11)))))</x:f>
      </x:c>
      <x:c r="L27" s="14" t="str">
        <x:f>IF($A27="","",IF(ISBLANK('Paste Export'!G21),"Missing",IF(ISNUMBER('Paste Export'!G21),'Paste Export'!G21,VALUE('Paste Export'!G21))))</x:f>
      </x:c>
      <x:c r="M27" s="16" t="str">
        <x:f>IF($A27="","",IF(NOT(ISNUMBER(L27)),"Missing",IF(AND('Scoring Rules'!$F$12&lt;&gt;"",IF('Scoring Rules'!$I$12="&gt;=",L27&gt;='Scoring Rules'!$F$12,L27&gt;'Scoring Rules'!$F$12)),'Scoring Rules'!$G$12,IF(IF('Scoring Rules'!$I$12="&gt;=",L27&gt;='Scoring Rules'!$D$12,L27&gt;'Scoring Rules'!$D$12),'Scoring Rules'!$E$12,IF(IF('Scoring Rules'!$I$12="&gt;=",L27&gt;='Scoring Rules'!$B$12,L27&gt;'Scoring Rules'!$B$12),'Scoring Rules'!$C$12,'Scoring Rules'!$H$12)))))</x:f>
      </x:c>
      <x:c r="N27" s="14" t="str">
        <x:f>IF($A27="","",IF(ISBLANK('Paste Export'!H21),"Missing",IF(ISNUMBER('Paste Export'!H21),'Paste Export'!H21,VALUE('Paste Export'!H21))))</x:f>
      </x:c>
      <x:c r="O27" s="16" t="str">
        <x:f>IF($A27="","",IF(NOT(ISNUMBER(N27)),"Missing",IF(AND('Scoring Rules'!$F$13&lt;&gt;"",IF('Scoring Rules'!$I$13="&gt;=",100-N27&gt;='Scoring Rules'!$F$13,100-N27&gt;'Scoring Rules'!$F$13)),'Scoring Rules'!$G$13,IF(IF('Scoring Rules'!$I$13="&gt;=",100-N27&gt;='Scoring Rules'!$D$13,100-N27&gt;'Scoring Rules'!$D$13),'Scoring Rules'!$E$13,IF(IF('Scoring Rules'!$I$13="&gt;=",100-N27&gt;='Scoring Rules'!$B$13,100-N27&gt;'Scoring Rules'!$B$13),'Scoring Rules'!$C$13,'Scoring Rules'!$H$13)))))</x:f>
      </x:c>
      <x:c r="P27" s="16" t="str">
        <x:f>IF($A27="","",IF(COUNT(C27,E27,G27,I27,K27,M27,O27)=7,SUM(C27,E27,G27,I27,K27,M27,O27),"Missing metric"))</x:f>
      </x:c>
      <x:c r="Q27" s="16" t="str">
        <x:f>IF($A27="","",IF(ISBLANK('Paste Export'!I21),"Missing",VALUE('Paste Export'!I21)))</x:f>
      </x:c>
      <x:c r="R27" s="16" t="str">
        <x:f>IF($A27="","",IF(AND(ISNUMBER(P27),ISNUMBER(Q27)),P27-Q27,"Unavailable"))</x:f>
      </x:c>
      <x:c r="S27" s="2" t="str">
        <x:f>IF($A27="","",IF(ISNUMBER(R27),IF(R27=0,"Matches","Review rules / rounding"),"Missing input"))</x:f>
      </x:c>
      <x:c r="T27" s="8" t="str">
        <x:f>IF($A27="","",IF(NOT(ISNUMBER(C27)),"Missing metric", IF(AND('Scoring Rules'!$F$7&lt;&gt;"",IF('Scoring Rules'!$I$7="&gt;=",B27&gt;='Scoring Rules'!$F$7,B27&gt;'Scoring Rules'!$F$7)),'Scoring Rules'!$I$7&amp;" "&amp;TEXT('Scoring Rules'!$F$7,"0.00"),IF(IF('Scoring Rules'!$I$7="&gt;=",B27&gt;='Scoring Rules'!$D$7,B27&gt;'Scoring Rules'!$D$7),'Scoring Rules'!$I$7&amp;" "&amp;TEXT('Scoring Rules'!$D$7,"0.00")&amp;" to "&amp;IF('Scoring Rules'!$I$7="&gt;", "&lt;= ","&lt; ")&amp;TEXT('Scoring Rules'!$F$7,"0.00"),IF(IF('Scoring Rules'!$I$7="&gt;=",B27&gt;='Scoring Rules'!$B$7,B27&gt;'Scoring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"&amp;C27&amp;" pts"))</x:f>
      </x:c>
      <x:c r="U27" s="8" t="str">
        <x:f>IF($A27="","",IF(NOT(ISNUMBER(E27)),"Missing metric", IF(AND('Scoring Rules'!$F$8&lt;&gt;"",IF('Scoring Rules'!$I$8="&gt;=",D27&gt;='Scoring Rules'!$F$8,D27&gt;'Scoring Rules'!$F$8)),'Scoring Rules'!$I$8&amp;" "&amp;TEXT('Scoring Rules'!$F$8,"0.00"),IF(IF('Scoring Rules'!$I$8="&gt;=",D27&gt;='Scoring Rules'!$D$8,D27&gt;'Scoring Rules'!$D$8),'Scoring Rules'!$I$8&amp;" "&amp;TEXT('Scoring Rules'!$D$8,"0.00")&amp;" to "&amp;IF('Scoring Rules'!$I$8="&gt;", "&lt;= ","&lt; ")&amp;TEXT('Scoring Rules'!$F$8,"0.00"),IF(IF('Scoring Rules'!$I$8="&gt;=",D27&gt;='Scoring Rules'!$B$8,D27&gt;'Scoring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"&amp;E27&amp;" pts"))</x:f>
      </x:c>
      <x:c r="V27" s="8" t="str">
        <x:f>IF($A27="","",IF(NOT(ISNUMBER(G27)),"Missing metric", IF(AND('Scoring Rules'!$F$9&lt;&gt;"",IF('Scoring Rules'!$I$9="&gt;=",F27&gt;='Scoring Rules'!$F$9,F27&gt;'Scoring Rules'!$F$9)),'Scoring Rules'!$I$9&amp;" "&amp;TEXT('Scoring Rules'!$F$9,"0.00"),IF(IF('Scoring Rules'!$I$9="&gt;=",F27&gt;='Scoring Rules'!$D$9,F27&gt;'Scoring Rules'!$D$9),'Scoring Rules'!$I$9&amp;" "&amp;TEXT('Scoring Rules'!$D$9,"0.00")&amp;" to "&amp;IF('Scoring Rules'!$I$9="&gt;", "&lt;= ","&lt; ")&amp;TEXT('Scoring Rules'!$F$9,"0.00"),IF(IF('Scoring Rules'!$I$9="&gt;=",F27&gt;='Scoring Rules'!$B$9,F27&gt;'Scoring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"&amp;G27&amp;" pts"))</x:f>
      </x:c>
      <x:c r="W27" s="8" t="str">
        <x:f>IF($A27="","",IF(NOT(ISNUMBER(I27)),"Missing metric", IF(AND('Scoring Rules'!$F$10&lt;&gt;"",IF('Scoring Rules'!$I$10="&gt;=",H27&gt;='Scoring Rules'!$F$10,H27&gt;'Scoring Rules'!$F$10)),'Scoring Rules'!$I$10&amp;" "&amp;TEXT('Scoring Rules'!$F$10,"0.00"),IF(IF('Scoring Rules'!$I$10="&gt;=",H27&gt;='Scoring Rules'!$D$10,H27&gt;'Scoring Rules'!$D$10),'Scoring Rules'!$I$10&amp;" "&amp;TEXT('Scoring Rules'!$D$10,"0.00")&amp;" to "&amp;IF('Scoring Rules'!$I$10="&gt;", "&lt;= ","&lt; ")&amp;TEXT('Scoring Rules'!$F$10,"0.00"),IF(IF('Scoring Rules'!$I$10="&gt;=",H27&gt;='Scoring Rules'!$B$10,H27&gt;'Scoring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"&amp;I27&amp;" pts"))</x:f>
      </x:c>
      <x:c r="X27" s="8" t="str">
        <x:f>IF($A27="","",IF(NOT(ISNUMBER(K27)),"Missing metric", IF(AND('Scoring Rules'!$F$11&lt;&gt;"",IF('Scoring Rules'!$I$11="&gt;=",J27&gt;='Scoring Rules'!$F$11,J27&gt;'Scoring Rules'!$F$11)),'Scoring Rules'!$I$11&amp;" "&amp;TEXT('Scoring Rules'!$F$11,"0.00"),IF(IF('Scoring Rules'!$I$11="&gt;=",J27&gt;='Scoring Rules'!$D$11,J27&gt;'Scoring Rules'!$D$11),'Scoring Rules'!$I$11&amp;" "&amp;TEXT('Scoring Rules'!$D$11,"0.00")&amp;" to "&amp;IF('Scoring Rules'!$I$11="&gt;", "&lt;= ","&lt; ")&amp;TEXT('Scoring Rules'!$F$11,"0.00"),IF(IF('Scoring Rules'!$I$11="&gt;=",J27&gt;='Scoring Rules'!$B$11,J27&gt;'Scoring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"&amp;K27&amp;" pts"))</x:f>
      </x:c>
      <x:c r="Y27" s="8" t="str">
        <x:f>IF($A27="","",IF(NOT(ISNUMBER(M27)),"Missing metric", IF(IF('Scoring Rules'!$I$12="&gt;=",L27&gt;='Scoring Rules'!$D$12,L27&gt;'Scoring Rules'!$D$12),'Scoring Rules'!$I$12&amp;" "&amp;TEXT('Scoring Rules'!$D$12,"0.00"),IF(IF('Scoring Rules'!$I$12="&gt;=",L27&gt;='Scoring Rules'!$B$12,L27&gt;'Scoring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"&amp;M27&amp;" pts"))</x:f>
      </x:c>
      <x:c r="Z27" s="8" t="str">
        <x:f>IF($A27="","",IF(NOT(ISNUMBER(O27)),"Missing metric","Attendance "&amp;TEXT(100-N27,"0.00")&amp;"%: "&amp;IF(AND('Scoring Rules'!$F$13&lt;&gt;"",IF('Scoring Rules'!$I$13="&gt;=",100-N27&gt;='Scoring Rules'!$F$13,100-N27&gt;'Scoring Rules'!$F$13)),'Scoring Rules'!$I$13&amp;" "&amp;TEXT('Scoring Rules'!$F$13,"0.00"),IF(IF('Scoring Rules'!$I$13="&gt;=",100-N27&gt;='Scoring Rules'!$D$13,100-N27&gt;'Scoring Rules'!$D$13),'Scoring Rules'!$I$13&amp;" "&amp;TEXT('Scoring Rules'!$D$13,"0.00")&amp;" to "&amp;IF('Scoring Rules'!$I$13="&gt;", "&lt;= ","&lt; ")&amp;TEXT('Scoring Rules'!$F$13,"0.00"),IF(IF('Scoring Rules'!$I$13="&gt;=",100-N27&gt;='Scoring Rules'!$B$13,100-N27&gt;'Scoring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"&amp;O27&amp;" pts"))</x:f>
      </x:c>
    </x:row>
    <x:row r="28" ht="32" customHeight="1">
      <x:c r="A28" s="2" t="str">
        <x:f>IF('Paste Export'!A22&lt;&gt;"",'Paste Export'!A22,"")</x:f>
      </x:c>
      <x:c r="B28" s="16" t="str">
        <x:f>IF($A28="","",IF(ISBLANK('Paste Export'!B22),"Missing",IF(ISNUMBER('Paste Export'!B22),'Paste Export'!B22,VALUE('Paste Export'!B22))))</x:f>
      </x:c>
      <x:c r="C28" s="16" t="str">
        <x:f>IF($A28="","",IF(NOT(ISNUMBER(B28)),"Missing",IF(AND('Scoring Rules'!$F$7&lt;&gt;"",IF('Scoring Rules'!$I$7="&gt;=",B28&gt;='Scoring Rules'!$F$7,B28&gt;'Scoring Rules'!$F$7)),'Scoring Rules'!$G$7,IF(IF('Scoring Rules'!$I$7="&gt;=",B28&gt;='Scoring Rules'!$D$7,B28&gt;'Scoring Rules'!$D$7),'Scoring Rules'!$E$7,IF(IF('Scoring Rules'!$I$7="&gt;=",B28&gt;='Scoring Rules'!$B$7,B28&gt;'Scoring Rules'!$B$7),'Scoring Rules'!$C$7,'Scoring Rules'!$H$7)))))</x:f>
      </x:c>
      <x:c r="D28" s="16" t="str">
        <x:f>IF($A28="","",IF(ISBLANK('Paste Export'!C22),"Missing",IF(ISNUMBER('Paste Export'!C22),'Paste Export'!C22,VALUE('Paste Export'!C22))))</x:f>
      </x:c>
      <x:c r="E28" s="16" t="str">
        <x:f>IF($A28="","",IF(NOT(ISNUMBER(D28)),"Missing",IF(AND('Scoring Rules'!$F$8&lt;&gt;"",IF('Scoring Rules'!$I$8="&gt;=",D28&gt;='Scoring Rules'!$F$8,D28&gt;'Scoring Rules'!$F$8)),'Scoring Rules'!$G$8,IF(IF('Scoring Rules'!$I$8="&gt;=",D28&gt;='Scoring Rules'!$D$8,D28&gt;'Scoring Rules'!$D$8),'Scoring Rules'!$E$8,IF(IF('Scoring Rules'!$I$8="&gt;=",D28&gt;='Scoring Rules'!$B$8,D28&gt;'Scoring Rules'!$B$8),'Scoring Rules'!$C$8,'Scoring Rules'!$H$8)))))</x:f>
      </x:c>
      <x:c r="F28" s="14" t="str">
        <x:f>IF($A28="","",IF(ISBLANK('Paste Export'!D22),"Missing",IF(ISNUMBER('Paste Export'!D22),'Paste Export'!D22,VALUE('Paste Export'!D22))))</x:f>
      </x:c>
      <x:c r="G28" s="16" t="str">
        <x:f>IF($A28="","",IF(NOT(ISNUMBER(F28)),"Missing",IF(AND('Scoring Rules'!$F$9&lt;&gt;"",IF('Scoring Rules'!$I$9="&gt;=",F28&gt;='Scoring Rules'!$F$9,F28&gt;'Scoring Rules'!$F$9)),'Scoring Rules'!$G$9,IF(IF('Scoring Rules'!$I$9="&gt;=",F28&gt;='Scoring Rules'!$D$9,F28&gt;'Scoring Rules'!$D$9),'Scoring Rules'!$E$9,IF(IF('Scoring Rules'!$I$9="&gt;=",F28&gt;='Scoring Rules'!$B$9,F28&gt;'Scoring Rules'!$B$9),'Scoring Rules'!$C$9,'Scoring Rules'!$H$9)))))</x:f>
      </x:c>
      <x:c r="H28" s="15" t="str">
        <x:f>IF($A28="","",IF(ISBLANK('Paste Export'!E22),"Missing",IF(ISNUMBER('Paste Export'!E22),'Paste Export'!E22,VALUE('Paste Export'!E22))))</x:f>
      </x:c>
      <x:c r="I28" s="16" t="str">
        <x:f>IF($A28="","",IF(NOT(ISNUMBER(H28)),"Missing",IF(AND('Scoring Rules'!$F$10&lt;&gt;"",IF('Scoring Rules'!$I$10="&gt;=",H28&gt;='Scoring Rules'!$F$10,H28&gt;'Scoring Rules'!$F$10)),'Scoring Rules'!$G$10,IF(IF('Scoring Rules'!$I$10="&gt;=",H28&gt;='Scoring Rules'!$D$10,H28&gt;'Scoring Rules'!$D$10),'Scoring Rules'!$E$10,IF(IF('Scoring Rules'!$I$10="&gt;=",H28&gt;='Scoring Rules'!$B$10,H28&gt;'Scoring Rules'!$B$10),'Scoring Rules'!$C$10,'Scoring Rules'!$H$10)))))</x:f>
      </x:c>
      <x:c r="J28" s="15" t="str">
        <x:f>IF($A28="","",IF(ISBLANK('Paste Export'!F22),"Missing",IF(ISNUMBER('Paste Export'!F22),'Paste Export'!F22,VALUE('Paste Export'!F22))))</x:f>
      </x:c>
      <x:c r="K28" s="16" t="str">
        <x:f>IF($A28="","",IF(NOT(ISNUMBER(J28)),"Missing",IF(AND('Scoring Rules'!$F$11&lt;&gt;"",IF('Scoring Rules'!$I$11="&gt;=",J28&gt;='Scoring Rules'!$F$11,J28&gt;'Scoring Rules'!$F$11)),'Scoring Rules'!$G$11,IF(IF('Scoring Rules'!$I$11="&gt;=",J28&gt;='Scoring Rules'!$D$11,J28&gt;'Scoring Rules'!$D$11),'Scoring Rules'!$E$11,IF(IF('Scoring Rules'!$I$11="&gt;=",J28&gt;='Scoring Rules'!$B$11,J28&gt;'Scoring Rules'!$B$11),'Scoring Rules'!$C$11,'Scoring Rules'!$H$11)))))</x:f>
      </x:c>
      <x:c r="L28" s="14" t="str">
        <x:f>IF($A28="","",IF(ISBLANK('Paste Export'!G22),"Missing",IF(ISNUMBER('Paste Export'!G22),'Paste Export'!G22,VALUE('Paste Export'!G22))))</x:f>
      </x:c>
      <x:c r="M28" s="16" t="str">
        <x:f>IF($A28="","",IF(NOT(ISNUMBER(L28)),"Missing",IF(AND('Scoring Rules'!$F$12&lt;&gt;"",IF('Scoring Rules'!$I$12="&gt;=",L28&gt;='Scoring Rules'!$F$12,L28&gt;'Scoring Rules'!$F$12)),'Scoring Rules'!$G$12,IF(IF('Scoring Rules'!$I$12="&gt;=",L28&gt;='Scoring Rules'!$D$12,L28&gt;'Scoring Rules'!$D$12),'Scoring Rules'!$E$12,IF(IF('Scoring Rules'!$I$12="&gt;=",L28&gt;='Scoring Rules'!$B$12,L28&gt;'Scoring Rules'!$B$12),'Scoring Rules'!$C$12,'Scoring Rules'!$H$12)))))</x:f>
      </x:c>
      <x:c r="N28" s="14" t="str">
        <x:f>IF($A28="","",IF(ISBLANK('Paste Export'!H22),"Missing",IF(ISNUMBER('Paste Export'!H22),'Paste Export'!H22,VALUE('Paste Export'!H22))))</x:f>
      </x:c>
      <x:c r="O28" s="16" t="str">
        <x:f>IF($A28="","",IF(NOT(ISNUMBER(N28)),"Missing",IF(AND('Scoring Rules'!$F$13&lt;&gt;"",IF('Scoring Rules'!$I$13="&gt;=",100-N28&gt;='Scoring Rules'!$F$13,100-N28&gt;'Scoring Rules'!$F$13)),'Scoring Rules'!$G$13,IF(IF('Scoring Rules'!$I$13="&gt;=",100-N28&gt;='Scoring Rules'!$D$13,100-N28&gt;'Scoring Rules'!$D$13),'Scoring Rules'!$E$13,IF(IF('Scoring Rules'!$I$13="&gt;=",100-N28&gt;='Scoring Rules'!$B$13,100-N28&gt;'Scoring Rules'!$B$13),'Scoring Rules'!$C$13,'Scoring Rules'!$H$13)))))</x:f>
      </x:c>
      <x:c r="P28" s="16" t="str">
        <x:f>IF($A28="","",IF(COUNT(C28,E28,G28,I28,K28,M28,O28)=7,SUM(C28,E28,G28,I28,K28,M28,O28),"Missing metric"))</x:f>
      </x:c>
      <x:c r="Q28" s="16" t="str">
        <x:f>IF($A28="","",IF(ISBLANK('Paste Export'!I22),"Missing",VALUE('Paste Export'!I22)))</x:f>
      </x:c>
      <x:c r="R28" s="16" t="str">
        <x:f>IF($A28="","",IF(AND(ISNUMBER(P28),ISNUMBER(Q28)),P28-Q28,"Unavailable"))</x:f>
      </x:c>
      <x:c r="S28" s="2" t="str">
        <x:f>IF($A28="","",IF(ISNUMBER(R28),IF(R28=0,"Matches","Review rules / rounding"),"Missing input"))</x:f>
      </x:c>
      <x:c r="T28" s="8" t="str">
        <x:f>IF($A28="","",IF(NOT(ISNUMBER(C28)),"Missing metric", IF(AND('Scoring Rules'!$F$7&lt;&gt;"",IF('Scoring Rules'!$I$7="&gt;=",B28&gt;='Scoring Rules'!$F$7,B28&gt;'Scoring Rules'!$F$7)),'Scoring Rules'!$I$7&amp;" "&amp;TEXT('Scoring Rules'!$F$7,"0.00"),IF(IF('Scoring Rules'!$I$7="&gt;=",B28&gt;='Scoring Rules'!$D$7,B28&gt;'Scoring Rules'!$D$7),'Scoring Rules'!$I$7&amp;" "&amp;TEXT('Scoring Rules'!$D$7,"0.00")&amp;" to "&amp;IF('Scoring Rules'!$I$7="&gt;", "&lt;= ","&lt; ")&amp;TEXT('Scoring Rules'!$F$7,"0.00"),IF(IF('Scoring Rules'!$I$7="&gt;=",B28&gt;='Scoring Rules'!$B$7,B28&gt;'Scoring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"&amp;C28&amp;" pts"))</x:f>
      </x:c>
      <x:c r="U28" s="8" t="str">
        <x:f>IF($A28="","",IF(NOT(ISNUMBER(E28)),"Missing metric", IF(AND('Scoring Rules'!$F$8&lt;&gt;"",IF('Scoring Rules'!$I$8="&gt;=",D28&gt;='Scoring Rules'!$F$8,D28&gt;'Scoring Rules'!$F$8)),'Scoring Rules'!$I$8&amp;" "&amp;TEXT('Scoring Rules'!$F$8,"0.00"),IF(IF('Scoring Rules'!$I$8="&gt;=",D28&gt;='Scoring Rules'!$D$8,D28&gt;'Scoring Rules'!$D$8),'Scoring Rules'!$I$8&amp;" "&amp;TEXT('Scoring Rules'!$D$8,"0.00")&amp;" to "&amp;IF('Scoring Rules'!$I$8="&gt;", "&lt;= ","&lt; ")&amp;TEXT('Scoring Rules'!$F$8,"0.00"),IF(IF('Scoring Rules'!$I$8="&gt;=",D28&gt;='Scoring Rules'!$B$8,D28&gt;'Scoring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"&amp;E28&amp;" pts"))</x:f>
      </x:c>
      <x:c r="V28" s="8" t="str">
        <x:f>IF($A28="","",IF(NOT(ISNUMBER(G28)),"Missing metric", IF(AND('Scoring Rules'!$F$9&lt;&gt;"",IF('Scoring Rules'!$I$9="&gt;=",F28&gt;='Scoring Rules'!$F$9,F28&gt;'Scoring Rules'!$F$9)),'Scoring Rules'!$I$9&amp;" "&amp;TEXT('Scoring Rules'!$F$9,"0.00"),IF(IF('Scoring Rules'!$I$9="&gt;=",F28&gt;='Scoring Rules'!$D$9,F28&gt;'Scoring Rules'!$D$9),'Scoring Rules'!$I$9&amp;" "&amp;TEXT('Scoring Rules'!$D$9,"0.00")&amp;" to "&amp;IF('Scoring Rules'!$I$9="&gt;", "&lt;= ","&lt; ")&amp;TEXT('Scoring Rules'!$F$9,"0.00"),IF(IF('Scoring Rules'!$I$9="&gt;=",F28&gt;='Scoring Rules'!$B$9,F28&gt;'Scoring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"&amp;G28&amp;" pts"))</x:f>
      </x:c>
      <x:c r="W28" s="8" t="str">
        <x:f>IF($A28="","",IF(NOT(ISNUMBER(I28)),"Missing metric", IF(AND('Scoring Rules'!$F$10&lt;&gt;"",IF('Scoring Rules'!$I$10="&gt;=",H28&gt;='Scoring Rules'!$F$10,H28&gt;'Scoring Rules'!$F$10)),'Scoring Rules'!$I$10&amp;" "&amp;TEXT('Scoring Rules'!$F$10,"0.00"),IF(IF('Scoring Rules'!$I$10="&gt;=",H28&gt;='Scoring Rules'!$D$10,H28&gt;'Scoring Rules'!$D$10),'Scoring Rules'!$I$10&amp;" "&amp;TEXT('Scoring Rules'!$D$10,"0.00")&amp;" to "&amp;IF('Scoring Rules'!$I$10="&gt;", "&lt;= ","&lt; ")&amp;TEXT('Scoring Rules'!$F$10,"0.00"),IF(IF('Scoring Rules'!$I$10="&gt;=",H28&gt;='Scoring Rules'!$B$10,H28&gt;'Scoring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"&amp;I28&amp;" pts"))</x:f>
      </x:c>
      <x:c r="X28" s="8" t="str">
        <x:f>IF($A28="","",IF(NOT(ISNUMBER(K28)),"Missing metric", IF(AND('Scoring Rules'!$F$11&lt;&gt;"",IF('Scoring Rules'!$I$11="&gt;=",J28&gt;='Scoring Rules'!$F$11,J28&gt;'Scoring Rules'!$F$11)),'Scoring Rules'!$I$11&amp;" "&amp;TEXT('Scoring Rules'!$F$11,"0.00"),IF(IF('Scoring Rules'!$I$11="&gt;=",J28&gt;='Scoring Rules'!$D$11,J28&gt;'Scoring Rules'!$D$11),'Scoring Rules'!$I$11&amp;" "&amp;TEXT('Scoring Rules'!$D$11,"0.00")&amp;" to "&amp;IF('Scoring Rules'!$I$11="&gt;", "&lt;= ","&lt; ")&amp;TEXT('Scoring Rules'!$F$11,"0.00"),IF(IF('Scoring Rules'!$I$11="&gt;=",J28&gt;='Scoring Rules'!$B$11,J28&gt;'Scoring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"&amp;K28&amp;" pts"))</x:f>
      </x:c>
      <x:c r="Y28" s="8" t="str">
        <x:f>IF($A28="","",IF(NOT(ISNUMBER(M28)),"Missing metric", IF(IF('Scoring Rules'!$I$12="&gt;=",L28&gt;='Scoring Rules'!$D$12,L28&gt;'Scoring Rules'!$D$12),'Scoring Rules'!$I$12&amp;" "&amp;TEXT('Scoring Rules'!$D$12,"0.00"),IF(IF('Scoring Rules'!$I$12="&gt;=",L28&gt;='Scoring Rules'!$B$12,L28&gt;'Scoring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"&amp;M28&amp;" pts"))</x:f>
      </x:c>
      <x:c r="Z28" s="8" t="str">
        <x:f>IF($A28="","",IF(NOT(ISNUMBER(O28)),"Missing metric","Attendance "&amp;TEXT(100-N28,"0.00")&amp;"%: "&amp;IF(AND('Scoring Rules'!$F$13&lt;&gt;"",IF('Scoring Rules'!$I$13="&gt;=",100-N28&gt;='Scoring Rules'!$F$13,100-N28&gt;'Scoring Rules'!$F$13)),'Scoring Rules'!$I$13&amp;" "&amp;TEXT('Scoring Rules'!$F$13,"0.00"),IF(IF('Scoring Rules'!$I$13="&gt;=",100-N28&gt;='Scoring Rules'!$D$13,100-N28&gt;'Scoring Rules'!$D$13),'Scoring Rules'!$I$13&amp;" "&amp;TEXT('Scoring Rules'!$D$13,"0.00")&amp;" to "&amp;IF('Scoring Rules'!$I$13="&gt;", "&lt;= ","&lt; ")&amp;TEXT('Scoring Rules'!$F$13,"0.00"),IF(IF('Scoring Rules'!$I$13="&gt;=",100-N28&gt;='Scoring Rules'!$B$13,100-N28&gt;'Scoring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"&amp;O28&amp;" pts"))</x:f>
      </x:c>
    </x:row>
    <x:row r="29" ht="32" customHeight="1">
      <x:c r="A29" s="2" t="str">
        <x:f>IF('Paste Export'!A23&lt;&gt;"",'Paste Export'!A23,"")</x:f>
      </x:c>
      <x:c r="B29" s="16" t="str">
        <x:f>IF($A29="","",IF(ISBLANK('Paste Export'!B23),"Missing",IF(ISNUMBER('Paste Export'!B23),'Paste Export'!B23,VALUE('Paste Export'!B23))))</x:f>
      </x:c>
      <x:c r="C29" s="16" t="str">
        <x:f>IF($A29="","",IF(NOT(ISNUMBER(B29)),"Missing",IF(AND('Scoring Rules'!$F$7&lt;&gt;"",IF('Scoring Rules'!$I$7="&gt;=",B29&gt;='Scoring Rules'!$F$7,B29&gt;'Scoring Rules'!$F$7)),'Scoring Rules'!$G$7,IF(IF('Scoring Rules'!$I$7="&gt;=",B29&gt;='Scoring Rules'!$D$7,B29&gt;'Scoring Rules'!$D$7),'Scoring Rules'!$E$7,IF(IF('Scoring Rules'!$I$7="&gt;=",B29&gt;='Scoring Rules'!$B$7,B29&gt;'Scoring Rules'!$B$7),'Scoring Rules'!$C$7,'Scoring Rules'!$H$7)))))</x:f>
      </x:c>
      <x:c r="D29" s="16" t="str">
        <x:f>IF($A29="","",IF(ISBLANK('Paste Export'!C23),"Missing",IF(ISNUMBER('Paste Export'!C23),'Paste Export'!C23,VALUE('Paste Export'!C23))))</x:f>
      </x:c>
      <x:c r="E29" s="16" t="str">
        <x:f>IF($A29="","",IF(NOT(ISNUMBER(D29)),"Missing",IF(AND('Scoring Rules'!$F$8&lt;&gt;"",IF('Scoring Rules'!$I$8="&gt;=",D29&gt;='Scoring Rules'!$F$8,D29&gt;'Scoring Rules'!$F$8)),'Scoring Rules'!$G$8,IF(IF('Scoring Rules'!$I$8="&gt;=",D29&gt;='Scoring Rules'!$D$8,D29&gt;'Scoring Rules'!$D$8),'Scoring Rules'!$E$8,IF(IF('Scoring Rules'!$I$8="&gt;=",D29&gt;='Scoring Rules'!$B$8,D29&gt;'Scoring Rules'!$B$8),'Scoring Rules'!$C$8,'Scoring Rules'!$H$8)))))</x:f>
      </x:c>
      <x:c r="F29" s="14" t="str">
        <x:f>IF($A29="","",IF(ISBLANK('Paste Export'!D23),"Missing",IF(ISNUMBER('Paste Export'!D23),'Paste Export'!D23,VALUE('Paste Export'!D23))))</x:f>
      </x:c>
      <x:c r="G29" s="16" t="str">
        <x:f>IF($A29="","",IF(NOT(ISNUMBER(F29)),"Missing",IF(AND('Scoring Rules'!$F$9&lt;&gt;"",IF('Scoring Rules'!$I$9="&gt;=",F29&gt;='Scoring Rules'!$F$9,F29&gt;'Scoring Rules'!$F$9)),'Scoring Rules'!$G$9,IF(IF('Scoring Rules'!$I$9="&gt;=",F29&gt;='Scoring Rules'!$D$9,F29&gt;'Scoring Rules'!$D$9),'Scoring Rules'!$E$9,IF(IF('Scoring Rules'!$I$9="&gt;=",F29&gt;='Scoring Rules'!$B$9,F29&gt;'Scoring Rules'!$B$9),'Scoring Rules'!$C$9,'Scoring Rules'!$H$9)))))</x:f>
      </x:c>
      <x:c r="H29" s="15" t="str">
        <x:f>IF($A29="","",IF(ISBLANK('Paste Export'!E23),"Missing",IF(ISNUMBER('Paste Export'!E23),'Paste Export'!E23,VALUE('Paste Export'!E23))))</x:f>
      </x:c>
      <x:c r="I29" s="16" t="str">
        <x:f>IF($A29="","",IF(NOT(ISNUMBER(H29)),"Missing",IF(AND('Scoring Rules'!$F$10&lt;&gt;"",IF('Scoring Rules'!$I$10="&gt;=",H29&gt;='Scoring Rules'!$F$10,H29&gt;'Scoring Rules'!$F$10)),'Scoring Rules'!$G$10,IF(IF('Scoring Rules'!$I$10="&gt;=",H29&gt;='Scoring Rules'!$D$10,H29&gt;'Scoring Rules'!$D$10),'Scoring Rules'!$E$10,IF(IF('Scoring Rules'!$I$10="&gt;=",H29&gt;='Scoring Rules'!$B$10,H29&gt;'Scoring Rules'!$B$10),'Scoring Rules'!$C$10,'Scoring Rules'!$H$10)))))</x:f>
      </x:c>
      <x:c r="J29" s="15" t="str">
        <x:f>IF($A29="","",IF(ISBLANK('Paste Export'!F23),"Missing",IF(ISNUMBER('Paste Export'!F23),'Paste Export'!F23,VALUE('Paste Export'!F23))))</x:f>
      </x:c>
      <x:c r="K29" s="16" t="str">
        <x:f>IF($A29="","",IF(NOT(ISNUMBER(J29)),"Missing",IF(AND('Scoring Rules'!$F$11&lt;&gt;"",IF('Scoring Rules'!$I$11="&gt;=",J29&gt;='Scoring Rules'!$F$11,J29&gt;'Scoring Rules'!$F$11)),'Scoring Rules'!$G$11,IF(IF('Scoring Rules'!$I$11="&gt;=",J29&gt;='Scoring Rules'!$D$11,J29&gt;'Scoring Rules'!$D$11),'Scoring Rules'!$E$11,IF(IF('Scoring Rules'!$I$11="&gt;=",J29&gt;='Scoring Rules'!$B$11,J29&gt;'Scoring Rules'!$B$11),'Scoring Rules'!$C$11,'Scoring Rules'!$H$11)))))</x:f>
      </x:c>
      <x:c r="L29" s="14" t="str">
        <x:f>IF($A29="","",IF(ISBLANK('Paste Export'!G23),"Missing",IF(ISNUMBER('Paste Export'!G23),'Paste Export'!G23,VALUE('Paste Export'!G23))))</x:f>
      </x:c>
      <x:c r="M29" s="16" t="str">
        <x:f>IF($A29="","",IF(NOT(ISNUMBER(L29)),"Missing",IF(AND('Scoring Rules'!$F$12&lt;&gt;"",IF('Scoring Rules'!$I$12="&gt;=",L29&gt;='Scoring Rules'!$F$12,L29&gt;'Scoring Rules'!$F$12)),'Scoring Rules'!$G$12,IF(IF('Scoring Rules'!$I$12="&gt;=",L29&gt;='Scoring Rules'!$D$12,L29&gt;'Scoring Rules'!$D$12),'Scoring Rules'!$E$12,IF(IF('Scoring Rules'!$I$12="&gt;=",L29&gt;='Scoring Rules'!$B$12,L29&gt;'Scoring Rules'!$B$12),'Scoring Rules'!$C$12,'Scoring Rules'!$H$12)))))</x:f>
      </x:c>
      <x:c r="N29" s="14" t="str">
        <x:f>IF($A29="","",IF(ISBLANK('Paste Export'!H23),"Missing",IF(ISNUMBER('Paste Export'!H23),'Paste Export'!H23,VALUE('Paste Export'!H23))))</x:f>
      </x:c>
      <x:c r="O29" s="16" t="str">
        <x:f>IF($A29="","",IF(NOT(ISNUMBER(N29)),"Missing",IF(AND('Scoring Rules'!$F$13&lt;&gt;"",IF('Scoring Rules'!$I$13="&gt;=",100-N29&gt;='Scoring Rules'!$F$13,100-N29&gt;'Scoring Rules'!$F$13)),'Scoring Rules'!$G$13,IF(IF('Scoring Rules'!$I$13="&gt;=",100-N29&gt;='Scoring Rules'!$D$13,100-N29&gt;'Scoring Rules'!$D$13),'Scoring Rules'!$E$13,IF(IF('Scoring Rules'!$I$13="&gt;=",100-N29&gt;='Scoring Rules'!$B$13,100-N29&gt;'Scoring Rules'!$B$13),'Scoring Rules'!$C$13,'Scoring Rules'!$H$13)))))</x:f>
      </x:c>
      <x:c r="P29" s="16" t="str">
        <x:f>IF($A29="","",IF(COUNT(C29,E29,G29,I29,K29,M29,O29)=7,SUM(C29,E29,G29,I29,K29,M29,O29),"Missing metric"))</x:f>
      </x:c>
      <x:c r="Q29" s="16" t="str">
        <x:f>IF($A29="","",IF(ISBLANK('Paste Export'!I23),"Missing",VALUE('Paste Export'!I23)))</x:f>
      </x:c>
      <x:c r="R29" s="16" t="str">
        <x:f>IF($A29="","",IF(AND(ISNUMBER(P29),ISNUMBER(Q29)),P29-Q29,"Unavailable"))</x:f>
      </x:c>
      <x:c r="S29" s="2" t="str">
        <x:f>IF($A29="","",IF(ISNUMBER(R29),IF(R29=0,"Matches","Review rules / rounding"),"Missing input"))</x:f>
      </x:c>
      <x:c r="T29" s="8" t="str">
        <x:f>IF($A29="","",IF(NOT(ISNUMBER(C29)),"Missing metric", IF(AND('Scoring Rules'!$F$7&lt;&gt;"",IF('Scoring Rules'!$I$7="&gt;=",B29&gt;='Scoring Rules'!$F$7,B29&gt;'Scoring Rules'!$F$7)),'Scoring Rules'!$I$7&amp;" "&amp;TEXT('Scoring Rules'!$F$7,"0.00"),IF(IF('Scoring Rules'!$I$7="&gt;=",B29&gt;='Scoring Rules'!$D$7,B29&gt;'Scoring Rules'!$D$7),'Scoring Rules'!$I$7&amp;" "&amp;TEXT('Scoring Rules'!$D$7,"0.00")&amp;" to "&amp;IF('Scoring Rules'!$I$7="&gt;", "&lt;= ","&lt; ")&amp;TEXT('Scoring Rules'!$F$7,"0.00"),IF(IF('Scoring Rules'!$I$7="&gt;=",B29&gt;='Scoring Rules'!$B$7,B29&gt;'Scoring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"&amp;C29&amp;" pts"))</x:f>
      </x:c>
      <x:c r="U29" s="8" t="str">
        <x:f>IF($A29="","",IF(NOT(ISNUMBER(E29)),"Missing metric", IF(AND('Scoring Rules'!$F$8&lt;&gt;"",IF('Scoring Rules'!$I$8="&gt;=",D29&gt;='Scoring Rules'!$F$8,D29&gt;'Scoring Rules'!$F$8)),'Scoring Rules'!$I$8&amp;" "&amp;TEXT('Scoring Rules'!$F$8,"0.00"),IF(IF('Scoring Rules'!$I$8="&gt;=",D29&gt;='Scoring Rules'!$D$8,D29&gt;'Scoring Rules'!$D$8),'Scoring Rules'!$I$8&amp;" "&amp;TEXT('Scoring Rules'!$D$8,"0.00")&amp;" to "&amp;IF('Scoring Rules'!$I$8="&gt;", "&lt;= ","&lt; ")&amp;TEXT('Scoring Rules'!$F$8,"0.00"),IF(IF('Scoring Rules'!$I$8="&gt;=",D29&gt;='Scoring Rules'!$B$8,D29&gt;'Scoring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"&amp;E29&amp;" pts"))</x:f>
      </x:c>
      <x:c r="V29" s="8" t="str">
        <x:f>IF($A29="","",IF(NOT(ISNUMBER(G29)),"Missing metric", IF(AND('Scoring Rules'!$F$9&lt;&gt;"",IF('Scoring Rules'!$I$9="&gt;=",F29&gt;='Scoring Rules'!$F$9,F29&gt;'Scoring Rules'!$F$9)),'Scoring Rules'!$I$9&amp;" "&amp;TEXT('Scoring Rules'!$F$9,"0.00"),IF(IF('Scoring Rules'!$I$9="&gt;=",F29&gt;='Scoring Rules'!$D$9,F29&gt;'Scoring Rules'!$D$9),'Scoring Rules'!$I$9&amp;" "&amp;TEXT('Scoring Rules'!$D$9,"0.00")&amp;" to "&amp;IF('Scoring Rules'!$I$9="&gt;", "&lt;= ","&lt; ")&amp;TEXT('Scoring Rules'!$F$9,"0.00"),IF(IF('Scoring Rules'!$I$9="&gt;=",F29&gt;='Scoring Rules'!$B$9,F29&gt;'Scoring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"&amp;G29&amp;" pts"))</x:f>
      </x:c>
      <x:c r="W29" s="8" t="str">
        <x:f>IF($A29="","",IF(NOT(ISNUMBER(I29)),"Missing metric", IF(AND('Scoring Rules'!$F$10&lt;&gt;"",IF('Scoring Rules'!$I$10="&gt;=",H29&gt;='Scoring Rules'!$F$10,H29&gt;'Scoring Rules'!$F$10)),'Scoring Rules'!$I$10&amp;" "&amp;TEXT('Scoring Rules'!$F$10,"0.00"),IF(IF('Scoring Rules'!$I$10="&gt;=",H29&gt;='Scoring Rules'!$D$10,H29&gt;'Scoring Rules'!$D$10),'Scoring Rules'!$I$10&amp;" "&amp;TEXT('Scoring Rules'!$D$10,"0.00")&amp;" to "&amp;IF('Scoring Rules'!$I$10="&gt;", "&lt;= ","&lt; ")&amp;TEXT('Scoring Rules'!$F$10,"0.00"),IF(IF('Scoring Rules'!$I$10="&gt;=",H29&gt;='Scoring Rules'!$B$10,H29&gt;'Scoring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"&amp;I29&amp;" pts"))</x:f>
      </x:c>
      <x:c r="X29" s="8" t="str">
        <x:f>IF($A29="","",IF(NOT(ISNUMBER(K29)),"Missing metric", IF(AND('Scoring Rules'!$F$11&lt;&gt;"",IF('Scoring Rules'!$I$11="&gt;=",J29&gt;='Scoring Rules'!$F$11,J29&gt;'Scoring Rules'!$F$11)),'Scoring Rules'!$I$11&amp;" "&amp;TEXT('Scoring Rules'!$F$11,"0.00"),IF(IF('Scoring Rules'!$I$11="&gt;=",J29&gt;='Scoring Rules'!$D$11,J29&gt;'Scoring Rules'!$D$11),'Scoring Rules'!$I$11&amp;" "&amp;TEXT('Scoring Rules'!$D$11,"0.00")&amp;" to "&amp;IF('Scoring Rules'!$I$11="&gt;", "&lt;= ","&lt; ")&amp;TEXT('Scoring Rules'!$F$11,"0.00"),IF(IF('Scoring Rules'!$I$11="&gt;=",J29&gt;='Scoring Rules'!$B$11,J29&gt;'Scoring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"&amp;K29&amp;" pts"))</x:f>
      </x:c>
      <x:c r="Y29" s="8" t="str">
        <x:f>IF($A29="","",IF(NOT(ISNUMBER(M29)),"Missing metric", IF(IF('Scoring Rules'!$I$12="&gt;=",L29&gt;='Scoring Rules'!$D$12,L29&gt;'Scoring Rules'!$D$12),'Scoring Rules'!$I$12&amp;" "&amp;TEXT('Scoring Rules'!$D$12,"0.00"),IF(IF('Scoring Rules'!$I$12="&gt;=",L29&gt;='Scoring Rules'!$B$12,L29&gt;'Scoring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"&amp;M29&amp;" pts"))</x:f>
      </x:c>
      <x:c r="Z29" s="8" t="str">
        <x:f>IF($A29="","",IF(NOT(ISNUMBER(O29)),"Missing metric","Attendance "&amp;TEXT(100-N29,"0.00")&amp;"%: "&amp;IF(AND('Scoring Rules'!$F$13&lt;&gt;"",IF('Scoring Rules'!$I$13="&gt;=",100-N29&gt;='Scoring Rules'!$F$13,100-N29&gt;'Scoring Rules'!$F$13)),'Scoring Rules'!$I$13&amp;" "&amp;TEXT('Scoring Rules'!$F$13,"0.00"),IF(IF('Scoring Rules'!$I$13="&gt;=",100-N29&gt;='Scoring Rules'!$D$13,100-N29&gt;'Scoring Rules'!$D$13),'Scoring Rules'!$I$13&amp;" "&amp;TEXT('Scoring Rules'!$D$13,"0.00")&amp;" to "&amp;IF('Scoring Rules'!$I$13="&gt;", "&lt;= ","&lt; ")&amp;TEXT('Scoring Rules'!$F$13,"0.00"),IF(IF('Scoring Rules'!$I$13="&gt;=",100-N29&gt;='Scoring Rules'!$B$13,100-N29&gt;'Scoring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"&amp;O29&amp;" pts"))</x:f>
      </x:c>
    </x:row>
    <x:row r="30" ht="32" customHeight="1">
      <x:c r="A30" s="2" t="str">
        <x:f>IF('Paste Export'!A24&lt;&gt;"",'Paste Export'!A24,"")</x:f>
      </x:c>
      <x:c r="B30" s="16" t="str">
        <x:f>IF($A30="","",IF(ISBLANK('Paste Export'!B24),"Missing",IF(ISNUMBER('Paste Export'!B24),'Paste Export'!B24,VALUE('Paste Export'!B24))))</x:f>
      </x:c>
      <x:c r="C30" s="16" t="str">
        <x:f>IF($A30="","",IF(NOT(ISNUMBER(B30)),"Missing",IF(AND('Scoring Rules'!$F$7&lt;&gt;"",IF('Scoring Rules'!$I$7="&gt;=",B30&gt;='Scoring Rules'!$F$7,B30&gt;'Scoring Rules'!$F$7)),'Scoring Rules'!$G$7,IF(IF('Scoring Rules'!$I$7="&gt;=",B30&gt;='Scoring Rules'!$D$7,B30&gt;'Scoring Rules'!$D$7),'Scoring Rules'!$E$7,IF(IF('Scoring Rules'!$I$7="&gt;=",B30&gt;='Scoring Rules'!$B$7,B30&gt;'Scoring Rules'!$B$7),'Scoring Rules'!$C$7,'Scoring Rules'!$H$7)))))</x:f>
      </x:c>
      <x:c r="D30" s="16" t="str">
        <x:f>IF($A30="","",IF(ISBLANK('Paste Export'!C24),"Missing",IF(ISNUMBER('Paste Export'!C24),'Paste Export'!C24,VALUE('Paste Export'!C24))))</x:f>
      </x:c>
      <x:c r="E30" s="16" t="str">
        <x:f>IF($A30="","",IF(NOT(ISNUMBER(D30)),"Missing",IF(AND('Scoring Rules'!$F$8&lt;&gt;"",IF('Scoring Rules'!$I$8="&gt;=",D30&gt;='Scoring Rules'!$F$8,D30&gt;'Scoring Rules'!$F$8)),'Scoring Rules'!$G$8,IF(IF('Scoring Rules'!$I$8="&gt;=",D30&gt;='Scoring Rules'!$D$8,D30&gt;'Scoring Rules'!$D$8),'Scoring Rules'!$E$8,IF(IF('Scoring Rules'!$I$8="&gt;=",D30&gt;='Scoring Rules'!$B$8,D30&gt;'Scoring Rules'!$B$8),'Scoring Rules'!$C$8,'Scoring Rules'!$H$8)))))</x:f>
      </x:c>
      <x:c r="F30" s="14" t="str">
        <x:f>IF($A30="","",IF(ISBLANK('Paste Export'!D24),"Missing",IF(ISNUMBER('Paste Export'!D24),'Paste Export'!D24,VALUE('Paste Export'!D24))))</x:f>
      </x:c>
      <x:c r="G30" s="16" t="str">
        <x:f>IF($A30="","",IF(NOT(ISNUMBER(F30)),"Missing",IF(AND('Scoring Rules'!$F$9&lt;&gt;"",IF('Scoring Rules'!$I$9="&gt;=",F30&gt;='Scoring Rules'!$F$9,F30&gt;'Scoring Rules'!$F$9)),'Scoring Rules'!$G$9,IF(IF('Scoring Rules'!$I$9="&gt;=",F30&gt;='Scoring Rules'!$D$9,F30&gt;'Scoring Rules'!$D$9),'Scoring Rules'!$E$9,IF(IF('Scoring Rules'!$I$9="&gt;=",F30&gt;='Scoring Rules'!$B$9,F30&gt;'Scoring Rules'!$B$9),'Scoring Rules'!$C$9,'Scoring Rules'!$H$9)))))</x:f>
      </x:c>
      <x:c r="H30" s="15" t="str">
        <x:f>IF($A30="","",IF(ISBLANK('Paste Export'!E24),"Missing",IF(ISNUMBER('Paste Export'!E24),'Paste Export'!E24,VALUE('Paste Export'!E24))))</x:f>
      </x:c>
      <x:c r="I30" s="16" t="str">
        <x:f>IF($A30="","",IF(NOT(ISNUMBER(H30)),"Missing",IF(AND('Scoring Rules'!$F$10&lt;&gt;"",IF('Scoring Rules'!$I$10="&gt;=",H30&gt;='Scoring Rules'!$F$10,H30&gt;'Scoring Rules'!$F$10)),'Scoring Rules'!$G$10,IF(IF('Scoring Rules'!$I$10="&gt;=",H30&gt;='Scoring Rules'!$D$10,H30&gt;'Scoring Rules'!$D$10),'Scoring Rules'!$E$10,IF(IF('Scoring Rules'!$I$10="&gt;=",H30&gt;='Scoring Rules'!$B$10,H30&gt;'Scoring Rules'!$B$10),'Scoring Rules'!$C$10,'Scoring Rules'!$H$10)))))</x:f>
      </x:c>
      <x:c r="J30" s="15" t="str">
        <x:f>IF($A30="","",IF(ISBLANK('Paste Export'!F24),"Missing",IF(ISNUMBER('Paste Export'!F24),'Paste Export'!F24,VALUE('Paste Export'!F24))))</x:f>
      </x:c>
      <x:c r="K30" s="16" t="str">
        <x:f>IF($A30="","",IF(NOT(ISNUMBER(J30)),"Missing",IF(AND('Scoring Rules'!$F$11&lt;&gt;"",IF('Scoring Rules'!$I$11="&gt;=",J30&gt;='Scoring Rules'!$F$11,J30&gt;'Scoring Rules'!$F$11)),'Scoring Rules'!$G$11,IF(IF('Scoring Rules'!$I$11="&gt;=",J30&gt;='Scoring Rules'!$D$11,J30&gt;'Scoring Rules'!$D$11),'Scoring Rules'!$E$11,IF(IF('Scoring Rules'!$I$11="&gt;=",J30&gt;='Scoring Rules'!$B$11,J30&gt;'Scoring Rules'!$B$11),'Scoring Rules'!$C$11,'Scoring Rules'!$H$11)))))</x:f>
      </x:c>
      <x:c r="L30" s="14" t="str">
        <x:f>IF($A30="","",IF(ISBLANK('Paste Export'!G24),"Missing",IF(ISNUMBER('Paste Export'!G24),'Paste Export'!G24,VALUE('Paste Export'!G24))))</x:f>
      </x:c>
      <x:c r="M30" s="16" t="str">
        <x:f>IF($A30="","",IF(NOT(ISNUMBER(L30)),"Missing",IF(AND('Scoring Rules'!$F$12&lt;&gt;"",IF('Scoring Rules'!$I$12="&gt;=",L30&gt;='Scoring Rules'!$F$12,L30&gt;'Scoring Rules'!$F$12)),'Scoring Rules'!$G$12,IF(IF('Scoring Rules'!$I$12="&gt;=",L30&gt;='Scoring Rules'!$D$12,L30&gt;'Scoring Rules'!$D$12),'Scoring Rules'!$E$12,IF(IF('Scoring Rules'!$I$12="&gt;=",L30&gt;='Scoring Rules'!$B$12,L30&gt;'Scoring Rules'!$B$12),'Scoring Rules'!$C$12,'Scoring Rules'!$H$12)))))</x:f>
      </x:c>
      <x:c r="N30" s="14" t="str">
        <x:f>IF($A30="","",IF(ISBLANK('Paste Export'!H24),"Missing",IF(ISNUMBER('Paste Export'!H24),'Paste Export'!H24,VALUE('Paste Export'!H24))))</x:f>
      </x:c>
      <x:c r="O30" s="16" t="str">
        <x:f>IF($A30="","",IF(NOT(ISNUMBER(N30)),"Missing",IF(AND('Scoring Rules'!$F$13&lt;&gt;"",IF('Scoring Rules'!$I$13="&gt;=",100-N30&gt;='Scoring Rules'!$F$13,100-N30&gt;'Scoring Rules'!$F$13)),'Scoring Rules'!$G$13,IF(IF('Scoring Rules'!$I$13="&gt;=",100-N30&gt;='Scoring Rules'!$D$13,100-N30&gt;'Scoring Rules'!$D$13),'Scoring Rules'!$E$13,IF(IF('Scoring Rules'!$I$13="&gt;=",100-N30&gt;='Scoring Rules'!$B$13,100-N30&gt;'Scoring Rules'!$B$13),'Scoring Rules'!$C$13,'Scoring Rules'!$H$13)))))</x:f>
      </x:c>
      <x:c r="P30" s="16" t="str">
        <x:f>IF($A30="","",IF(COUNT(C30,E30,G30,I30,K30,M30,O30)=7,SUM(C30,E30,G30,I30,K30,M30,O30),"Missing metric"))</x:f>
      </x:c>
      <x:c r="Q30" s="16" t="str">
        <x:f>IF($A30="","",IF(ISBLANK('Paste Export'!I24),"Missing",VALUE('Paste Export'!I24)))</x:f>
      </x:c>
      <x:c r="R30" s="16" t="str">
        <x:f>IF($A30="","",IF(AND(ISNUMBER(P30),ISNUMBER(Q30)),P30-Q30,"Unavailable"))</x:f>
      </x:c>
      <x:c r="S30" s="2" t="str">
        <x:f>IF($A30="","",IF(ISNUMBER(R30),IF(R30=0,"Matches","Review rules / rounding"),"Missing input"))</x:f>
      </x:c>
      <x:c r="T30" s="8" t="str">
        <x:f>IF($A30="","",IF(NOT(ISNUMBER(C30)),"Missing metric", IF(AND('Scoring Rules'!$F$7&lt;&gt;"",IF('Scoring Rules'!$I$7="&gt;=",B30&gt;='Scoring Rules'!$F$7,B30&gt;'Scoring Rules'!$F$7)),'Scoring Rules'!$I$7&amp;" "&amp;TEXT('Scoring Rules'!$F$7,"0.00"),IF(IF('Scoring Rules'!$I$7="&gt;=",B30&gt;='Scoring Rules'!$D$7,B30&gt;'Scoring Rules'!$D$7),'Scoring Rules'!$I$7&amp;" "&amp;TEXT('Scoring Rules'!$D$7,"0.00")&amp;" to "&amp;IF('Scoring Rules'!$I$7="&gt;", "&lt;= ","&lt; ")&amp;TEXT('Scoring Rules'!$F$7,"0.00"),IF(IF('Scoring Rules'!$I$7="&gt;=",B30&gt;='Scoring Rules'!$B$7,B30&gt;'Scoring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"&amp;C30&amp;" pts"))</x:f>
      </x:c>
      <x:c r="U30" s="8" t="str">
        <x:f>IF($A30="","",IF(NOT(ISNUMBER(E30)),"Missing metric", IF(AND('Scoring Rules'!$F$8&lt;&gt;"",IF('Scoring Rules'!$I$8="&gt;=",D30&gt;='Scoring Rules'!$F$8,D30&gt;'Scoring Rules'!$F$8)),'Scoring Rules'!$I$8&amp;" "&amp;TEXT('Scoring Rules'!$F$8,"0.00"),IF(IF('Scoring Rules'!$I$8="&gt;=",D30&gt;='Scoring Rules'!$D$8,D30&gt;'Scoring Rules'!$D$8),'Scoring Rules'!$I$8&amp;" "&amp;TEXT('Scoring Rules'!$D$8,"0.00")&amp;" to "&amp;IF('Scoring Rules'!$I$8="&gt;", "&lt;= ","&lt; ")&amp;TEXT('Scoring Rules'!$F$8,"0.00"),IF(IF('Scoring Rules'!$I$8="&gt;=",D30&gt;='Scoring Rules'!$B$8,D30&gt;'Scoring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"&amp;E30&amp;" pts"))</x:f>
      </x:c>
      <x:c r="V30" s="8" t="str">
        <x:f>IF($A30="","",IF(NOT(ISNUMBER(G30)),"Missing metric", IF(AND('Scoring Rules'!$F$9&lt;&gt;"",IF('Scoring Rules'!$I$9="&gt;=",F30&gt;='Scoring Rules'!$F$9,F30&gt;'Scoring Rules'!$F$9)),'Scoring Rules'!$I$9&amp;" "&amp;TEXT('Scoring Rules'!$F$9,"0.00"),IF(IF('Scoring Rules'!$I$9="&gt;=",F30&gt;='Scoring Rules'!$D$9,F30&gt;'Scoring Rules'!$D$9),'Scoring Rules'!$I$9&amp;" "&amp;TEXT('Scoring Rules'!$D$9,"0.00")&amp;" to "&amp;IF('Scoring Rules'!$I$9="&gt;", "&lt;= ","&lt; ")&amp;TEXT('Scoring Rules'!$F$9,"0.00"),IF(IF('Scoring Rules'!$I$9="&gt;=",F30&gt;='Scoring Rules'!$B$9,F30&gt;'Scoring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"&amp;G30&amp;" pts"))</x:f>
      </x:c>
      <x:c r="W30" s="8" t="str">
        <x:f>IF($A30="","",IF(NOT(ISNUMBER(I30)),"Missing metric", IF(AND('Scoring Rules'!$F$10&lt;&gt;"",IF('Scoring Rules'!$I$10="&gt;=",H30&gt;='Scoring Rules'!$F$10,H30&gt;'Scoring Rules'!$F$10)),'Scoring Rules'!$I$10&amp;" "&amp;TEXT('Scoring Rules'!$F$10,"0.00"),IF(IF('Scoring Rules'!$I$10="&gt;=",H30&gt;='Scoring Rules'!$D$10,H30&gt;'Scoring Rules'!$D$10),'Scoring Rules'!$I$10&amp;" "&amp;TEXT('Scoring Rules'!$D$10,"0.00")&amp;" to "&amp;IF('Scoring Rules'!$I$10="&gt;", "&lt;= ","&lt; ")&amp;TEXT('Scoring Rules'!$F$10,"0.00"),IF(IF('Scoring Rules'!$I$10="&gt;=",H30&gt;='Scoring Rules'!$B$10,H30&gt;'Scoring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"&amp;I30&amp;" pts"))</x:f>
      </x:c>
      <x:c r="X30" s="8" t="str">
        <x:f>IF($A30="","",IF(NOT(ISNUMBER(K30)),"Missing metric", IF(AND('Scoring Rules'!$F$11&lt;&gt;"",IF('Scoring Rules'!$I$11="&gt;=",J30&gt;='Scoring Rules'!$F$11,J30&gt;'Scoring Rules'!$F$11)),'Scoring Rules'!$I$11&amp;" "&amp;TEXT('Scoring Rules'!$F$11,"0.00"),IF(IF('Scoring Rules'!$I$11="&gt;=",J30&gt;='Scoring Rules'!$D$11,J30&gt;'Scoring Rules'!$D$11),'Scoring Rules'!$I$11&amp;" "&amp;TEXT('Scoring Rules'!$D$11,"0.00")&amp;" to "&amp;IF('Scoring Rules'!$I$11="&gt;", "&lt;= ","&lt; ")&amp;TEXT('Scoring Rules'!$F$11,"0.00"),IF(IF('Scoring Rules'!$I$11="&gt;=",J30&gt;='Scoring Rules'!$B$11,J30&gt;'Scoring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"&amp;K30&amp;" pts"))</x:f>
      </x:c>
      <x:c r="Y30" s="8" t="str">
        <x:f>IF($A30="","",IF(NOT(ISNUMBER(M30)),"Missing metric", IF(IF('Scoring Rules'!$I$12="&gt;=",L30&gt;='Scoring Rules'!$D$12,L30&gt;'Scoring Rules'!$D$12),'Scoring Rules'!$I$12&amp;" "&amp;TEXT('Scoring Rules'!$D$12,"0.00"),IF(IF('Scoring Rules'!$I$12="&gt;=",L30&gt;='Scoring Rules'!$B$12,L30&gt;'Scoring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"&amp;M30&amp;" pts"))</x:f>
      </x:c>
      <x:c r="Z30" s="8" t="str">
        <x:f>IF($A30="","",IF(NOT(ISNUMBER(O30)),"Missing metric","Attendance "&amp;TEXT(100-N30,"0.00")&amp;"%: "&amp;IF(AND('Scoring Rules'!$F$13&lt;&gt;"",IF('Scoring Rules'!$I$13="&gt;=",100-N30&gt;='Scoring Rules'!$F$13,100-N30&gt;'Scoring Rules'!$F$13)),'Scoring Rules'!$I$13&amp;" "&amp;TEXT('Scoring Rules'!$F$13,"0.00"),IF(IF('Scoring Rules'!$I$13="&gt;=",100-N30&gt;='Scoring Rules'!$D$13,100-N30&gt;'Scoring Rules'!$D$13),'Scoring Rules'!$I$13&amp;" "&amp;TEXT('Scoring Rules'!$D$13,"0.00")&amp;" to "&amp;IF('Scoring Rules'!$I$13="&gt;", "&lt;= ","&lt; ")&amp;TEXT('Scoring Rules'!$F$13,"0.00"),IF(IF('Scoring Rules'!$I$13="&gt;=",100-N30&gt;='Scoring Rules'!$B$13,100-N30&gt;'Scoring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"&amp;O30&amp;" pts"))</x:f>
      </x:c>
    </x:row>
    <x:row r="31" ht="32" customHeight="1">
      <x:c r="A31" s="2" t="str">
        <x:f>IF('Paste Export'!A25&lt;&gt;"",'Paste Export'!A25,"")</x:f>
      </x:c>
      <x:c r="B31" s="16" t="str">
        <x:f>IF($A31="","",IF(ISBLANK('Paste Export'!B25),"Missing",IF(ISNUMBER('Paste Export'!B25),'Paste Export'!B25,VALUE('Paste Export'!B25))))</x:f>
      </x:c>
      <x:c r="C31" s="16" t="str">
        <x:f>IF($A31="","",IF(NOT(ISNUMBER(B31)),"Missing",IF(AND('Scoring Rules'!$F$7&lt;&gt;"",IF('Scoring Rules'!$I$7="&gt;=",B31&gt;='Scoring Rules'!$F$7,B31&gt;'Scoring Rules'!$F$7)),'Scoring Rules'!$G$7,IF(IF('Scoring Rules'!$I$7="&gt;=",B31&gt;='Scoring Rules'!$D$7,B31&gt;'Scoring Rules'!$D$7),'Scoring Rules'!$E$7,IF(IF('Scoring Rules'!$I$7="&gt;=",B31&gt;='Scoring Rules'!$B$7,B31&gt;'Scoring Rules'!$B$7),'Scoring Rules'!$C$7,'Scoring Rules'!$H$7)))))</x:f>
      </x:c>
      <x:c r="D31" s="16" t="str">
        <x:f>IF($A31="","",IF(ISBLANK('Paste Export'!C25),"Missing",IF(ISNUMBER('Paste Export'!C25),'Paste Export'!C25,VALUE('Paste Export'!C25))))</x:f>
      </x:c>
      <x:c r="E31" s="16" t="str">
        <x:f>IF($A31="","",IF(NOT(ISNUMBER(D31)),"Missing",IF(AND('Scoring Rules'!$F$8&lt;&gt;"",IF('Scoring Rules'!$I$8="&gt;=",D31&gt;='Scoring Rules'!$F$8,D31&gt;'Scoring Rules'!$F$8)),'Scoring Rules'!$G$8,IF(IF('Scoring Rules'!$I$8="&gt;=",D31&gt;='Scoring Rules'!$D$8,D31&gt;'Scoring Rules'!$D$8),'Scoring Rules'!$E$8,IF(IF('Scoring Rules'!$I$8="&gt;=",D31&gt;='Scoring Rules'!$B$8,D31&gt;'Scoring Rules'!$B$8),'Scoring Rules'!$C$8,'Scoring Rules'!$H$8)))))</x:f>
      </x:c>
      <x:c r="F31" s="14" t="str">
        <x:f>IF($A31="","",IF(ISBLANK('Paste Export'!D25),"Missing",IF(ISNUMBER('Paste Export'!D25),'Paste Export'!D25,VALUE('Paste Export'!D25))))</x:f>
      </x:c>
      <x:c r="G31" s="16" t="str">
        <x:f>IF($A31="","",IF(NOT(ISNUMBER(F31)),"Missing",IF(AND('Scoring Rules'!$F$9&lt;&gt;"",IF('Scoring Rules'!$I$9="&gt;=",F31&gt;='Scoring Rules'!$F$9,F31&gt;'Scoring Rules'!$F$9)),'Scoring Rules'!$G$9,IF(IF('Scoring Rules'!$I$9="&gt;=",F31&gt;='Scoring Rules'!$D$9,F31&gt;'Scoring Rules'!$D$9),'Scoring Rules'!$E$9,IF(IF('Scoring Rules'!$I$9="&gt;=",F31&gt;='Scoring Rules'!$B$9,F31&gt;'Scoring Rules'!$B$9),'Scoring Rules'!$C$9,'Scoring Rules'!$H$9)))))</x:f>
      </x:c>
      <x:c r="H31" s="15" t="str">
        <x:f>IF($A31="","",IF(ISBLANK('Paste Export'!E25),"Missing",IF(ISNUMBER('Paste Export'!E25),'Paste Export'!E25,VALUE('Paste Export'!E25))))</x:f>
      </x:c>
      <x:c r="I31" s="16" t="str">
        <x:f>IF($A31="","",IF(NOT(ISNUMBER(H31)),"Missing",IF(AND('Scoring Rules'!$F$10&lt;&gt;"",IF('Scoring Rules'!$I$10="&gt;=",H31&gt;='Scoring Rules'!$F$10,H31&gt;'Scoring Rules'!$F$10)),'Scoring Rules'!$G$10,IF(IF('Scoring Rules'!$I$10="&gt;=",H31&gt;='Scoring Rules'!$D$10,H31&gt;'Scoring Rules'!$D$10),'Scoring Rules'!$E$10,IF(IF('Scoring Rules'!$I$10="&gt;=",H31&gt;='Scoring Rules'!$B$10,H31&gt;'Scoring Rules'!$B$10),'Scoring Rules'!$C$10,'Scoring Rules'!$H$10)))))</x:f>
      </x:c>
      <x:c r="J31" s="15" t="str">
        <x:f>IF($A31="","",IF(ISBLANK('Paste Export'!F25),"Missing",IF(ISNUMBER('Paste Export'!F25),'Paste Export'!F25,VALUE('Paste Export'!F25))))</x:f>
      </x:c>
      <x:c r="K31" s="16" t="str">
        <x:f>IF($A31="","",IF(NOT(ISNUMBER(J31)),"Missing",IF(AND('Scoring Rules'!$F$11&lt;&gt;"",IF('Scoring Rules'!$I$11="&gt;=",J31&gt;='Scoring Rules'!$F$11,J31&gt;'Scoring Rules'!$F$11)),'Scoring Rules'!$G$11,IF(IF('Scoring Rules'!$I$11="&gt;=",J31&gt;='Scoring Rules'!$D$11,J31&gt;'Scoring Rules'!$D$11),'Scoring Rules'!$E$11,IF(IF('Scoring Rules'!$I$11="&gt;=",J31&gt;='Scoring Rules'!$B$11,J31&gt;'Scoring Rules'!$B$11),'Scoring Rules'!$C$11,'Scoring Rules'!$H$11)))))</x:f>
      </x:c>
      <x:c r="L31" s="14" t="str">
        <x:f>IF($A31="","",IF(ISBLANK('Paste Export'!G25),"Missing",IF(ISNUMBER('Paste Export'!G25),'Paste Export'!G25,VALUE('Paste Export'!G25))))</x:f>
      </x:c>
      <x:c r="M31" s="16" t="str">
        <x:f>IF($A31="","",IF(NOT(ISNUMBER(L31)),"Missing",IF(AND('Scoring Rules'!$F$12&lt;&gt;"",IF('Scoring Rules'!$I$12="&gt;=",L31&gt;='Scoring Rules'!$F$12,L31&gt;'Scoring Rules'!$F$12)),'Scoring Rules'!$G$12,IF(IF('Scoring Rules'!$I$12="&gt;=",L31&gt;='Scoring Rules'!$D$12,L31&gt;'Scoring Rules'!$D$12),'Scoring Rules'!$E$12,IF(IF('Scoring Rules'!$I$12="&gt;=",L31&gt;='Scoring Rules'!$B$12,L31&gt;'Scoring Rules'!$B$12),'Scoring Rules'!$C$12,'Scoring Rules'!$H$12)))))</x:f>
      </x:c>
      <x:c r="N31" s="14" t="str">
        <x:f>IF($A31="","",IF(ISBLANK('Paste Export'!H25),"Missing",IF(ISNUMBER('Paste Export'!H25),'Paste Export'!H25,VALUE('Paste Export'!H25))))</x:f>
      </x:c>
      <x:c r="O31" s="16" t="str">
        <x:f>IF($A31="","",IF(NOT(ISNUMBER(N31)),"Missing",IF(AND('Scoring Rules'!$F$13&lt;&gt;"",IF('Scoring Rules'!$I$13="&gt;=",100-N31&gt;='Scoring Rules'!$F$13,100-N31&gt;'Scoring Rules'!$F$13)),'Scoring Rules'!$G$13,IF(IF('Scoring Rules'!$I$13="&gt;=",100-N31&gt;='Scoring Rules'!$D$13,100-N31&gt;'Scoring Rules'!$D$13),'Scoring Rules'!$E$13,IF(IF('Scoring Rules'!$I$13="&gt;=",100-N31&gt;='Scoring Rules'!$B$13,100-N31&gt;'Scoring Rules'!$B$13),'Scoring Rules'!$C$13,'Scoring Rules'!$H$13)))))</x:f>
      </x:c>
      <x:c r="P31" s="16" t="str">
        <x:f>IF($A31="","",IF(COUNT(C31,E31,G31,I31,K31,M31,O31)=7,SUM(C31,E31,G31,I31,K31,M31,O31),"Missing metric"))</x:f>
      </x:c>
      <x:c r="Q31" s="16" t="str">
        <x:f>IF($A31="","",IF(ISBLANK('Paste Export'!I25),"Missing",VALUE('Paste Export'!I25)))</x:f>
      </x:c>
      <x:c r="R31" s="16" t="str">
        <x:f>IF($A31="","",IF(AND(ISNUMBER(P31),ISNUMBER(Q31)),P31-Q31,"Unavailable"))</x:f>
      </x:c>
      <x:c r="S31" s="2" t="str">
        <x:f>IF($A31="","",IF(ISNUMBER(R31),IF(R31=0,"Matches","Review rules / rounding"),"Missing input"))</x:f>
      </x:c>
      <x:c r="T31" s="8" t="str">
        <x:f>IF($A31="","",IF(NOT(ISNUMBER(C31)),"Missing metric", IF(AND('Scoring Rules'!$F$7&lt;&gt;"",IF('Scoring Rules'!$I$7="&gt;=",B31&gt;='Scoring Rules'!$F$7,B31&gt;'Scoring Rules'!$F$7)),'Scoring Rules'!$I$7&amp;" "&amp;TEXT('Scoring Rules'!$F$7,"0.00"),IF(IF('Scoring Rules'!$I$7="&gt;=",B31&gt;='Scoring Rules'!$D$7,B31&gt;'Scoring Rules'!$D$7),'Scoring Rules'!$I$7&amp;" "&amp;TEXT('Scoring Rules'!$D$7,"0.00")&amp;" to "&amp;IF('Scoring Rules'!$I$7="&gt;", "&lt;= ","&lt; ")&amp;TEXT('Scoring Rules'!$F$7,"0.00"),IF(IF('Scoring Rules'!$I$7="&gt;=",B31&gt;='Scoring Rules'!$B$7,B31&gt;'Scoring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"&amp;C31&amp;" pts"))</x:f>
      </x:c>
      <x:c r="U31" s="8" t="str">
        <x:f>IF($A31="","",IF(NOT(ISNUMBER(E31)),"Missing metric", IF(AND('Scoring Rules'!$F$8&lt;&gt;"",IF('Scoring Rules'!$I$8="&gt;=",D31&gt;='Scoring Rules'!$F$8,D31&gt;'Scoring Rules'!$F$8)),'Scoring Rules'!$I$8&amp;" "&amp;TEXT('Scoring Rules'!$F$8,"0.00"),IF(IF('Scoring Rules'!$I$8="&gt;=",D31&gt;='Scoring Rules'!$D$8,D31&gt;'Scoring Rules'!$D$8),'Scoring Rules'!$I$8&amp;" "&amp;TEXT('Scoring Rules'!$D$8,"0.00")&amp;" to "&amp;IF('Scoring Rules'!$I$8="&gt;", "&lt;= ","&lt; ")&amp;TEXT('Scoring Rules'!$F$8,"0.00"),IF(IF('Scoring Rules'!$I$8="&gt;=",D31&gt;='Scoring Rules'!$B$8,D31&gt;'Scoring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"&amp;E31&amp;" pts"))</x:f>
      </x:c>
      <x:c r="V31" s="8" t="str">
        <x:f>IF($A31="","",IF(NOT(ISNUMBER(G31)),"Missing metric", IF(AND('Scoring Rules'!$F$9&lt;&gt;"",IF('Scoring Rules'!$I$9="&gt;=",F31&gt;='Scoring Rules'!$F$9,F31&gt;'Scoring Rules'!$F$9)),'Scoring Rules'!$I$9&amp;" "&amp;TEXT('Scoring Rules'!$F$9,"0.00"),IF(IF('Scoring Rules'!$I$9="&gt;=",F31&gt;='Scoring Rules'!$D$9,F31&gt;'Scoring Rules'!$D$9),'Scoring Rules'!$I$9&amp;" "&amp;TEXT('Scoring Rules'!$D$9,"0.00")&amp;" to "&amp;IF('Scoring Rules'!$I$9="&gt;", "&lt;= ","&lt; ")&amp;TEXT('Scoring Rules'!$F$9,"0.00"),IF(IF('Scoring Rules'!$I$9="&gt;=",F31&gt;='Scoring Rules'!$B$9,F31&gt;'Scoring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"&amp;G31&amp;" pts"))</x:f>
      </x:c>
      <x:c r="W31" s="8" t="str">
        <x:f>IF($A31="","",IF(NOT(ISNUMBER(I31)),"Missing metric", IF(AND('Scoring Rules'!$F$10&lt;&gt;"",IF('Scoring Rules'!$I$10="&gt;=",H31&gt;='Scoring Rules'!$F$10,H31&gt;'Scoring Rules'!$F$10)),'Scoring Rules'!$I$10&amp;" "&amp;TEXT('Scoring Rules'!$F$10,"0.00"),IF(IF('Scoring Rules'!$I$10="&gt;=",H31&gt;='Scoring Rules'!$D$10,H31&gt;'Scoring Rules'!$D$10),'Scoring Rules'!$I$10&amp;" "&amp;TEXT('Scoring Rules'!$D$10,"0.00")&amp;" to "&amp;IF('Scoring Rules'!$I$10="&gt;", "&lt;= ","&lt; ")&amp;TEXT('Scoring Rules'!$F$10,"0.00"),IF(IF('Scoring Rules'!$I$10="&gt;=",H31&gt;='Scoring Rules'!$B$10,H31&gt;'Scoring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"&amp;I31&amp;" pts"))</x:f>
      </x:c>
      <x:c r="X31" s="8" t="str">
        <x:f>IF($A31="","",IF(NOT(ISNUMBER(K31)),"Missing metric", IF(AND('Scoring Rules'!$F$11&lt;&gt;"",IF('Scoring Rules'!$I$11="&gt;=",J31&gt;='Scoring Rules'!$F$11,J31&gt;'Scoring Rules'!$F$11)),'Scoring Rules'!$I$11&amp;" "&amp;TEXT('Scoring Rules'!$F$11,"0.00"),IF(IF('Scoring Rules'!$I$11="&gt;=",J31&gt;='Scoring Rules'!$D$11,J31&gt;'Scoring Rules'!$D$11),'Scoring Rules'!$I$11&amp;" "&amp;TEXT('Scoring Rules'!$D$11,"0.00")&amp;" to "&amp;IF('Scoring Rules'!$I$11="&gt;", "&lt;= ","&lt; ")&amp;TEXT('Scoring Rules'!$F$11,"0.00"),IF(IF('Scoring Rules'!$I$11="&gt;=",J31&gt;='Scoring Rules'!$B$11,J31&gt;'Scoring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"&amp;K31&amp;" pts"))</x:f>
      </x:c>
      <x:c r="Y31" s="8" t="str">
        <x:f>IF($A31="","",IF(NOT(ISNUMBER(M31)),"Missing metric", IF(IF('Scoring Rules'!$I$12="&gt;=",L31&gt;='Scoring Rules'!$D$12,L31&gt;'Scoring Rules'!$D$12),'Scoring Rules'!$I$12&amp;" "&amp;TEXT('Scoring Rules'!$D$12,"0.00"),IF(IF('Scoring Rules'!$I$12="&gt;=",L31&gt;='Scoring Rules'!$B$12,L31&gt;'Scoring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"&amp;M31&amp;" pts"))</x:f>
      </x:c>
      <x:c r="Z31" s="8" t="str">
        <x:f>IF($A31="","",IF(NOT(ISNUMBER(O31)),"Missing metric","Attendance "&amp;TEXT(100-N31,"0.00")&amp;"%: "&amp;IF(AND('Scoring Rules'!$F$13&lt;&gt;"",IF('Scoring Rules'!$I$13="&gt;=",100-N31&gt;='Scoring Rules'!$F$13,100-N31&gt;'Scoring Rules'!$F$13)),'Scoring Rules'!$I$13&amp;" "&amp;TEXT('Scoring Rules'!$F$13,"0.00"),IF(IF('Scoring Rules'!$I$13="&gt;=",100-N31&gt;='Scoring Rules'!$D$13,100-N31&gt;'Scoring Rules'!$D$13),'Scoring Rules'!$I$13&amp;" "&amp;TEXT('Scoring Rules'!$D$13,"0.00")&amp;" to "&amp;IF('Scoring Rules'!$I$13="&gt;", "&lt;= ","&lt; ")&amp;TEXT('Scoring Rules'!$F$13,"0.00"),IF(IF('Scoring Rules'!$I$13="&gt;=",100-N31&gt;='Scoring Rules'!$B$13,100-N31&gt;'Scoring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"&amp;O31&amp;" pts"))</x:f>
      </x:c>
    </x:row>
    <x:row r="32" ht="32" customHeight="1">
      <x:c r="A32" s="2" t="str">
        <x:f>IF('Paste Export'!A26&lt;&gt;"",'Paste Export'!A26,"")</x:f>
      </x:c>
      <x:c r="B32" s="16" t="str">
        <x:f>IF($A32="","",IF(ISBLANK('Paste Export'!B26),"Missing",IF(ISNUMBER('Paste Export'!B26),'Paste Export'!B26,VALUE('Paste Export'!B26))))</x:f>
      </x:c>
      <x:c r="C32" s="16" t="str">
        <x:f>IF($A32="","",IF(NOT(ISNUMBER(B32)),"Missing",IF(AND('Scoring Rules'!$F$7&lt;&gt;"",IF('Scoring Rules'!$I$7="&gt;=",B32&gt;='Scoring Rules'!$F$7,B32&gt;'Scoring Rules'!$F$7)),'Scoring Rules'!$G$7,IF(IF('Scoring Rules'!$I$7="&gt;=",B32&gt;='Scoring Rules'!$D$7,B32&gt;'Scoring Rules'!$D$7),'Scoring Rules'!$E$7,IF(IF('Scoring Rules'!$I$7="&gt;=",B32&gt;='Scoring Rules'!$B$7,B32&gt;'Scoring Rules'!$B$7),'Scoring Rules'!$C$7,'Scoring Rules'!$H$7)))))</x:f>
      </x:c>
      <x:c r="D32" s="16" t="str">
        <x:f>IF($A32="","",IF(ISBLANK('Paste Export'!C26),"Missing",IF(ISNUMBER('Paste Export'!C26),'Paste Export'!C26,VALUE('Paste Export'!C26))))</x:f>
      </x:c>
      <x:c r="E32" s="16" t="str">
        <x:f>IF($A32="","",IF(NOT(ISNUMBER(D32)),"Missing",IF(AND('Scoring Rules'!$F$8&lt;&gt;"",IF('Scoring Rules'!$I$8="&gt;=",D32&gt;='Scoring Rules'!$F$8,D32&gt;'Scoring Rules'!$F$8)),'Scoring Rules'!$G$8,IF(IF('Scoring Rules'!$I$8="&gt;=",D32&gt;='Scoring Rules'!$D$8,D32&gt;'Scoring Rules'!$D$8),'Scoring Rules'!$E$8,IF(IF('Scoring Rules'!$I$8="&gt;=",D32&gt;='Scoring Rules'!$B$8,D32&gt;'Scoring Rules'!$B$8),'Scoring Rules'!$C$8,'Scoring Rules'!$H$8)))))</x:f>
      </x:c>
      <x:c r="F32" s="14" t="str">
        <x:f>IF($A32="","",IF(ISBLANK('Paste Export'!D26),"Missing",IF(ISNUMBER('Paste Export'!D26),'Paste Export'!D26,VALUE('Paste Export'!D26))))</x:f>
      </x:c>
      <x:c r="G32" s="16" t="str">
        <x:f>IF($A32="","",IF(NOT(ISNUMBER(F32)),"Missing",IF(AND('Scoring Rules'!$F$9&lt;&gt;"",IF('Scoring Rules'!$I$9="&gt;=",F32&gt;='Scoring Rules'!$F$9,F32&gt;'Scoring Rules'!$F$9)),'Scoring Rules'!$G$9,IF(IF('Scoring Rules'!$I$9="&gt;=",F32&gt;='Scoring Rules'!$D$9,F32&gt;'Scoring Rules'!$D$9),'Scoring Rules'!$E$9,IF(IF('Scoring Rules'!$I$9="&gt;=",F32&gt;='Scoring Rules'!$B$9,F32&gt;'Scoring Rules'!$B$9),'Scoring Rules'!$C$9,'Scoring Rules'!$H$9)))))</x:f>
      </x:c>
      <x:c r="H32" s="15" t="str">
        <x:f>IF($A32="","",IF(ISBLANK('Paste Export'!E26),"Missing",IF(ISNUMBER('Paste Export'!E26),'Paste Export'!E26,VALUE('Paste Export'!E26))))</x:f>
      </x:c>
      <x:c r="I32" s="16" t="str">
        <x:f>IF($A32="","",IF(NOT(ISNUMBER(H32)),"Missing",IF(AND('Scoring Rules'!$F$10&lt;&gt;"",IF('Scoring Rules'!$I$10="&gt;=",H32&gt;='Scoring Rules'!$F$10,H32&gt;'Scoring Rules'!$F$10)),'Scoring Rules'!$G$10,IF(IF('Scoring Rules'!$I$10="&gt;=",H32&gt;='Scoring Rules'!$D$10,H32&gt;'Scoring Rules'!$D$10),'Scoring Rules'!$E$10,IF(IF('Scoring Rules'!$I$10="&gt;=",H32&gt;='Scoring Rules'!$B$10,H32&gt;'Scoring Rules'!$B$10),'Scoring Rules'!$C$10,'Scoring Rules'!$H$10)))))</x:f>
      </x:c>
      <x:c r="J32" s="15" t="str">
        <x:f>IF($A32="","",IF(ISBLANK('Paste Export'!F26),"Missing",IF(ISNUMBER('Paste Export'!F26),'Paste Export'!F26,VALUE('Paste Export'!F26))))</x:f>
      </x:c>
      <x:c r="K32" s="16" t="str">
        <x:f>IF($A32="","",IF(NOT(ISNUMBER(J32)),"Missing",IF(AND('Scoring Rules'!$F$11&lt;&gt;"",IF('Scoring Rules'!$I$11="&gt;=",J32&gt;='Scoring Rules'!$F$11,J32&gt;'Scoring Rules'!$F$11)),'Scoring Rules'!$G$11,IF(IF('Scoring Rules'!$I$11="&gt;=",J32&gt;='Scoring Rules'!$D$11,J32&gt;'Scoring Rules'!$D$11),'Scoring Rules'!$E$11,IF(IF('Scoring Rules'!$I$11="&gt;=",J32&gt;='Scoring Rules'!$B$11,J32&gt;'Scoring Rules'!$B$11),'Scoring Rules'!$C$11,'Scoring Rules'!$H$11)))))</x:f>
      </x:c>
      <x:c r="L32" s="14" t="str">
        <x:f>IF($A32="","",IF(ISBLANK('Paste Export'!G26),"Missing",IF(ISNUMBER('Paste Export'!G26),'Paste Export'!G26,VALUE('Paste Export'!G26))))</x:f>
      </x:c>
      <x:c r="M32" s="16" t="str">
        <x:f>IF($A32="","",IF(NOT(ISNUMBER(L32)),"Missing",IF(AND('Scoring Rules'!$F$12&lt;&gt;"",IF('Scoring Rules'!$I$12="&gt;=",L32&gt;='Scoring Rules'!$F$12,L32&gt;'Scoring Rules'!$F$12)),'Scoring Rules'!$G$12,IF(IF('Scoring Rules'!$I$12="&gt;=",L32&gt;='Scoring Rules'!$D$12,L32&gt;'Scoring Rules'!$D$12),'Scoring Rules'!$E$12,IF(IF('Scoring Rules'!$I$12="&gt;=",L32&gt;='Scoring Rules'!$B$12,L32&gt;'Scoring Rules'!$B$12),'Scoring Rules'!$C$12,'Scoring Rules'!$H$12)))))</x:f>
      </x:c>
      <x:c r="N32" s="14" t="str">
        <x:f>IF($A32="","",IF(ISBLANK('Paste Export'!H26),"Missing",IF(ISNUMBER('Paste Export'!H26),'Paste Export'!H26,VALUE('Paste Export'!H26))))</x:f>
      </x:c>
      <x:c r="O32" s="16" t="str">
        <x:f>IF($A32="","",IF(NOT(ISNUMBER(N32)),"Missing",IF(AND('Scoring Rules'!$F$13&lt;&gt;"",IF('Scoring Rules'!$I$13="&gt;=",100-N32&gt;='Scoring Rules'!$F$13,100-N32&gt;'Scoring Rules'!$F$13)),'Scoring Rules'!$G$13,IF(IF('Scoring Rules'!$I$13="&gt;=",100-N32&gt;='Scoring Rules'!$D$13,100-N32&gt;'Scoring Rules'!$D$13),'Scoring Rules'!$E$13,IF(IF('Scoring Rules'!$I$13="&gt;=",100-N32&gt;='Scoring Rules'!$B$13,100-N32&gt;'Scoring Rules'!$B$13),'Scoring Rules'!$C$13,'Scoring Rules'!$H$13)))))</x:f>
      </x:c>
      <x:c r="P32" s="16" t="str">
        <x:f>IF($A32="","",IF(COUNT(C32,E32,G32,I32,K32,M32,O32)=7,SUM(C32,E32,G32,I32,K32,M32,O32),"Missing metric"))</x:f>
      </x:c>
      <x:c r="Q32" s="16" t="str">
        <x:f>IF($A32="","",IF(ISBLANK('Paste Export'!I26),"Missing",VALUE('Paste Export'!I26)))</x:f>
      </x:c>
      <x:c r="R32" s="16" t="str">
        <x:f>IF($A32="","",IF(AND(ISNUMBER(P32),ISNUMBER(Q32)),P32-Q32,"Unavailable"))</x:f>
      </x:c>
      <x:c r="S32" s="2" t="str">
        <x:f>IF($A32="","",IF(ISNUMBER(R32),IF(R32=0,"Matches","Review rules / rounding"),"Missing input"))</x:f>
      </x:c>
      <x:c r="T32" s="8" t="str">
        <x:f>IF($A32="","",IF(NOT(ISNUMBER(C32)),"Missing metric", IF(AND('Scoring Rules'!$F$7&lt;&gt;"",IF('Scoring Rules'!$I$7="&gt;=",B32&gt;='Scoring Rules'!$F$7,B32&gt;'Scoring Rules'!$F$7)),'Scoring Rules'!$I$7&amp;" "&amp;TEXT('Scoring Rules'!$F$7,"0.00"),IF(IF('Scoring Rules'!$I$7="&gt;=",B32&gt;='Scoring Rules'!$D$7,B32&gt;'Scoring Rules'!$D$7),'Scoring Rules'!$I$7&amp;" "&amp;TEXT('Scoring Rules'!$D$7,"0.00")&amp;" to "&amp;IF('Scoring Rules'!$I$7="&gt;", "&lt;= ","&lt; ")&amp;TEXT('Scoring Rules'!$F$7,"0.00"),IF(IF('Scoring Rules'!$I$7="&gt;=",B32&gt;='Scoring Rules'!$B$7,B32&gt;'Scoring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"&amp;C32&amp;" pts"))</x:f>
      </x:c>
      <x:c r="U32" s="8" t="str">
        <x:f>IF($A32="","",IF(NOT(ISNUMBER(E32)),"Missing metric", IF(AND('Scoring Rules'!$F$8&lt;&gt;"",IF('Scoring Rules'!$I$8="&gt;=",D32&gt;='Scoring Rules'!$F$8,D32&gt;'Scoring Rules'!$F$8)),'Scoring Rules'!$I$8&amp;" "&amp;TEXT('Scoring Rules'!$F$8,"0.00"),IF(IF('Scoring Rules'!$I$8="&gt;=",D32&gt;='Scoring Rules'!$D$8,D32&gt;'Scoring Rules'!$D$8),'Scoring Rules'!$I$8&amp;" "&amp;TEXT('Scoring Rules'!$D$8,"0.00")&amp;" to "&amp;IF('Scoring Rules'!$I$8="&gt;", "&lt;= ","&lt; ")&amp;TEXT('Scoring Rules'!$F$8,"0.00"),IF(IF('Scoring Rules'!$I$8="&gt;=",D32&gt;='Scoring Rules'!$B$8,D32&gt;'Scoring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"&amp;E32&amp;" pts"))</x:f>
      </x:c>
      <x:c r="V32" s="8" t="str">
        <x:f>IF($A32="","",IF(NOT(ISNUMBER(G32)),"Missing metric", IF(AND('Scoring Rules'!$F$9&lt;&gt;"",IF('Scoring Rules'!$I$9="&gt;=",F32&gt;='Scoring Rules'!$F$9,F32&gt;'Scoring Rules'!$F$9)),'Scoring Rules'!$I$9&amp;" "&amp;TEXT('Scoring Rules'!$F$9,"0.00"),IF(IF('Scoring Rules'!$I$9="&gt;=",F32&gt;='Scoring Rules'!$D$9,F32&gt;'Scoring Rules'!$D$9),'Scoring Rules'!$I$9&amp;" "&amp;TEXT('Scoring Rules'!$D$9,"0.00")&amp;" to "&amp;IF('Scoring Rules'!$I$9="&gt;", "&lt;= ","&lt; ")&amp;TEXT('Scoring Rules'!$F$9,"0.00"),IF(IF('Scoring Rules'!$I$9="&gt;=",F32&gt;='Scoring Rules'!$B$9,F32&gt;'Scoring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"&amp;G32&amp;" pts"))</x:f>
      </x:c>
      <x:c r="W32" s="8" t="str">
        <x:f>IF($A32="","",IF(NOT(ISNUMBER(I32)),"Missing metric", IF(AND('Scoring Rules'!$F$10&lt;&gt;"",IF('Scoring Rules'!$I$10="&gt;=",H32&gt;='Scoring Rules'!$F$10,H32&gt;'Scoring Rules'!$F$10)),'Scoring Rules'!$I$10&amp;" "&amp;TEXT('Scoring Rules'!$F$10,"0.00"),IF(IF('Scoring Rules'!$I$10="&gt;=",H32&gt;='Scoring Rules'!$D$10,H32&gt;'Scoring Rules'!$D$10),'Scoring Rules'!$I$10&amp;" "&amp;TEXT('Scoring Rules'!$D$10,"0.00")&amp;" to "&amp;IF('Scoring Rules'!$I$10="&gt;", "&lt;= ","&lt; ")&amp;TEXT('Scoring Rules'!$F$10,"0.00"),IF(IF('Scoring Rules'!$I$10="&gt;=",H32&gt;='Scoring Rules'!$B$10,H32&gt;'Scoring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"&amp;I32&amp;" pts"))</x:f>
      </x:c>
      <x:c r="X32" s="8" t="str">
        <x:f>IF($A32="","",IF(NOT(ISNUMBER(K32)),"Missing metric", IF(AND('Scoring Rules'!$F$11&lt;&gt;"",IF('Scoring Rules'!$I$11="&gt;=",J32&gt;='Scoring Rules'!$F$11,J32&gt;'Scoring Rules'!$F$11)),'Scoring Rules'!$I$11&amp;" "&amp;TEXT('Scoring Rules'!$F$11,"0.00"),IF(IF('Scoring Rules'!$I$11="&gt;=",J32&gt;='Scoring Rules'!$D$11,J32&gt;'Scoring Rules'!$D$11),'Scoring Rules'!$I$11&amp;" "&amp;TEXT('Scoring Rules'!$D$11,"0.00")&amp;" to "&amp;IF('Scoring Rules'!$I$11="&gt;", "&lt;= ","&lt; ")&amp;TEXT('Scoring Rules'!$F$11,"0.00"),IF(IF('Scoring Rules'!$I$11="&gt;=",J32&gt;='Scoring Rules'!$B$11,J32&gt;'Scoring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"&amp;K32&amp;" pts"))</x:f>
      </x:c>
      <x:c r="Y32" s="8" t="str">
        <x:f>IF($A32="","",IF(NOT(ISNUMBER(M32)),"Missing metric", IF(IF('Scoring Rules'!$I$12="&gt;=",L32&gt;='Scoring Rules'!$D$12,L32&gt;'Scoring Rules'!$D$12),'Scoring Rules'!$I$12&amp;" "&amp;TEXT('Scoring Rules'!$D$12,"0.00"),IF(IF('Scoring Rules'!$I$12="&gt;=",L32&gt;='Scoring Rules'!$B$12,L32&gt;'Scoring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"&amp;M32&amp;" pts"))</x:f>
      </x:c>
      <x:c r="Z32" s="8" t="str">
        <x:f>IF($A32="","",IF(NOT(ISNUMBER(O32)),"Missing metric","Attendance "&amp;TEXT(100-N32,"0.00")&amp;"%: "&amp;IF(AND('Scoring Rules'!$F$13&lt;&gt;"",IF('Scoring Rules'!$I$13="&gt;=",100-N32&gt;='Scoring Rules'!$F$13,100-N32&gt;'Scoring Rules'!$F$13)),'Scoring Rules'!$I$13&amp;" "&amp;TEXT('Scoring Rules'!$F$13,"0.00"),IF(IF('Scoring Rules'!$I$13="&gt;=",100-N32&gt;='Scoring Rules'!$D$13,100-N32&gt;'Scoring Rules'!$D$13),'Scoring Rules'!$I$13&amp;" "&amp;TEXT('Scoring Rules'!$D$13,"0.00")&amp;" to "&amp;IF('Scoring Rules'!$I$13="&gt;", "&lt;= ","&lt; ")&amp;TEXT('Scoring Rules'!$F$13,"0.00"),IF(IF('Scoring Rules'!$I$13="&gt;=",100-N32&gt;='Scoring Rules'!$B$13,100-N32&gt;'Scoring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"&amp;O32&amp;" pts"))</x:f>
      </x:c>
    </x:row>
    <x:row r="33" ht="32" customHeight="1">
      <x:c r="A33" s="2" t="str">
        <x:f>IF('Paste Export'!A27&lt;&gt;"",'Paste Export'!A27,"")</x:f>
      </x:c>
      <x:c r="B33" s="16" t="str">
        <x:f>IF($A33="","",IF(ISBLANK('Paste Export'!B27),"Missing",IF(ISNUMBER('Paste Export'!B27),'Paste Export'!B27,VALUE('Paste Export'!B27))))</x:f>
      </x:c>
      <x:c r="C33" s="16" t="str">
        <x:f>IF($A33="","",IF(NOT(ISNUMBER(B33)),"Missing",IF(AND('Scoring Rules'!$F$7&lt;&gt;"",IF('Scoring Rules'!$I$7="&gt;=",B33&gt;='Scoring Rules'!$F$7,B33&gt;'Scoring Rules'!$F$7)),'Scoring Rules'!$G$7,IF(IF('Scoring Rules'!$I$7="&gt;=",B33&gt;='Scoring Rules'!$D$7,B33&gt;'Scoring Rules'!$D$7),'Scoring Rules'!$E$7,IF(IF('Scoring Rules'!$I$7="&gt;=",B33&gt;='Scoring Rules'!$B$7,B33&gt;'Scoring Rules'!$B$7),'Scoring Rules'!$C$7,'Scoring Rules'!$H$7)))))</x:f>
      </x:c>
      <x:c r="D33" s="16" t="str">
        <x:f>IF($A33="","",IF(ISBLANK('Paste Export'!C27),"Missing",IF(ISNUMBER('Paste Export'!C27),'Paste Export'!C27,VALUE('Paste Export'!C27))))</x:f>
      </x:c>
      <x:c r="E33" s="16" t="str">
        <x:f>IF($A33="","",IF(NOT(ISNUMBER(D33)),"Missing",IF(AND('Scoring Rules'!$F$8&lt;&gt;"",IF('Scoring Rules'!$I$8="&gt;=",D33&gt;='Scoring Rules'!$F$8,D33&gt;'Scoring Rules'!$F$8)),'Scoring Rules'!$G$8,IF(IF('Scoring Rules'!$I$8="&gt;=",D33&gt;='Scoring Rules'!$D$8,D33&gt;'Scoring Rules'!$D$8),'Scoring Rules'!$E$8,IF(IF('Scoring Rules'!$I$8="&gt;=",D33&gt;='Scoring Rules'!$B$8,D33&gt;'Scoring Rules'!$B$8),'Scoring Rules'!$C$8,'Scoring Rules'!$H$8)))))</x:f>
      </x:c>
      <x:c r="F33" s="14" t="str">
        <x:f>IF($A33="","",IF(ISBLANK('Paste Export'!D27),"Missing",IF(ISNUMBER('Paste Export'!D27),'Paste Export'!D27,VALUE('Paste Export'!D27))))</x:f>
      </x:c>
      <x:c r="G33" s="16" t="str">
        <x:f>IF($A33="","",IF(NOT(ISNUMBER(F33)),"Missing",IF(AND('Scoring Rules'!$F$9&lt;&gt;"",IF('Scoring Rules'!$I$9="&gt;=",F33&gt;='Scoring Rules'!$F$9,F33&gt;'Scoring Rules'!$F$9)),'Scoring Rules'!$G$9,IF(IF('Scoring Rules'!$I$9="&gt;=",F33&gt;='Scoring Rules'!$D$9,F33&gt;'Scoring Rules'!$D$9),'Scoring Rules'!$E$9,IF(IF('Scoring Rules'!$I$9="&gt;=",F33&gt;='Scoring Rules'!$B$9,F33&gt;'Scoring Rules'!$B$9),'Scoring Rules'!$C$9,'Scoring Rules'!$H$9)))))</x:f>
      </x:c>
      <x:c r="H33" s="15" t="str">
        <x:f>IF($A33="","",IF(ISBLANK('Paste Export'!E27),"Missing",IF(ISNUMBER('Paste Export'!E27),'Paste Export'!E27,VALUE('Paste Export'!E27))))</x:f>
      </x:c>
      <x:c r="I33" s="16" t="str">
        <x:f>IF($A33="","",IF(NOT(ISNUMBER(H33)),"Missing",IF(AND('Scoring Rules'!$F$10&lt;&gt;"",IF('Scoring Rules'!$I$10="&gt;=",H33&gt;='Scoring Rules'!$F$10,H33&gt;'Scoring Rules'!$F$10)),'Scoring Rules'!$G$10,IF(IF('Scoring Rules'!$I$10="&gt;=",H33&gt;='Scoring Rules'!$D$10,H33&gt;'Scoring Rules'!$D$10),'Scoring Rules'!$E$10,IF(IF('Scoring Rules'!$I$10="&gt;=",H33&gt;='Scoring Rules'!$B$10,H33&gt;'Scoring Rules'!$B$10),'Scoring Rules'!$C$10,'Scoring Rules'!$H$10)))))</x:f>
      </x:c>
      <x:c r="J33" s="15" t="str">
        <x:f>IF($A33="","",IF(ISBLANK('Paste Export'!F27),"Missing",IF(ISNUMBER('Paste Export'!F27),'Paste Export'!F27,VALUE('Paste Export'!F27))))</x:f>
      </x:c>
      <x:c r="K33" s="16" t="str">
        <x:f>IF($A33="","",IF(NOT(ISNUMBER(J33)),"Missing",IF(AND('Scoring Rules'!$F$11&lt;&gt;"",IF('Scoring Rules'!$I$11="&gt;=",J33&gt;='Scoring Rules'!$F$11,J33&gt;'Scoring Rules'!$F$11)),'Scoring Rules'!$G$11,IF(IF('Scoring Rules'!$I$11="&gt;=",J33&gt;='Scoring Rules'!$D$11,J33&gt;'Scoring Rules'!$D$11),'Scoring Rules'!$E$11,IF(IF('Scoring Rules'!$I$11="&gt;=",J33&gt;='Scoring Rules'!$B$11,J33&gt;'Scoring Rules'!$B$11),'Scoring Rules'!$C$11,'Scoring Rules'!$H$11)))))</x:f>
      </x:c>
      <x:c r="L33" s="14" t="str">
        <x:f>IF($A33="","",IF(ISBLANK('Paste Export'!G27),"Missing",IF(ISNUMBER('Paste Export'!G27),'Paste Export'!G27,VALUE('Paste Export'!G27))))</x:f>
      </x:c>
      <x:c r="M33" s="16" t="str">
        <x:f>IF($A33="","",IF(NOT(ISNUMBER(L33)),"Missing",IF(AND('Scoring Rules'!$F$12&lt;&gt;"",IF('Scoring Rules'!$I$12="&gt;=",L33&gt;='Scoring Rules'!$F$12,L33&gt;'Scoring Rules'!$F$12)),'Scoring Rules'!$G$12,IF(IF('Scoring Rules'!$I$12="&gt;=",L33&gt;='Scoring Rules'!$D$12,L33&gt;'Scoring Rules'!$D$12),'Scoring Rules'!$E$12,IF(IF('Scoring Rules'!$I$12="&gt;=",L33&gt;='Scoring Rules'!$B$12,L33&gt;'Scoring Rules'!$B$12),'Scoring Rules'!$C$12,'Scoring Rules'!$H$12)))))</x:f>
      </x:c>
      <x:c r="N33" s="14" t="str">
        <x:f>IF($A33="","",IF(ISBLANK('Paste Export'!H27),"Missing",IF(ISNUMBER('Paste Export'!H27),'Paste Export'!H27,VALUE('Paste Export'!H27))))</x:f>
      </x:c>
      <x:c r="O33" s="16" t="str">
        <x:f>IF($A33="","",IF(NOT(ISNUMBER(N33)),"Missing",IF(AND('Scoring Rules'!$F$13&lt;&gt;"",IF('Scoring Rules'!$I$13="&gt;=",100-N33&gt;='Scoring Rules'!$F$13,100-N33&gt;'Scoring Rules'!$F$13)),'Scoring Rules'!$G$13,IF(IF('Scoring Rules'!$I$13="&gt;=",100-N33&gt;='Scoring Rules'!$D$13,100-N33&gt;'Scoring Rules'!$D$13),'Scoring Rules'!$E$13,IF(IF('Scoring Rules'!$I$13="&gt;=",100-N33&gt;='Scoring Rules'!$B$13,100-N33&gt;'Scoring Rules'!$B$13),'Scoring Rules'!$C$13,'Scoring Rules'!$H$13)))))</x:f>
      </x:c>
      <x:c r="P33" s="16" t="str">
        <x:f>IF($A33="","",IF(COUNT(C33,E33,G33,I33,K33,M33,O33)=7,SUM(C33,E33,G33,I33,K33,M33,O33),"Missing metric"))</x:f>
      </x:c>
      <x:c r="Q33" s="16" t="str">
        <x:f>IF($A33="","",IF(ISBLANK('Paste Export'!I27),"Missing",VALUE('Paste Export'!I27)))</x:f>
      </x:c>
      <x:c r="R33" s="16" t="str">
        <x:f>IF($A33="","",IF(AND(ISNUMBER(P33),ISNUMBER(Q33)),P33-Q33,"Unavailable"))</x:f>
      </x:c>
      <x:c r="S33" s="2" t="str">
        <x:f>IF($A33="","",IF(ISNUMBER(R33),IF(R33=0,"Matches","Review rules / rounding"),"Missing input"))</x:f>
      </x:c>
      <x:c r="T33" s="8" t="str">
        <x:f>IF($A33="","",IF(NOT(ISNUMBER(C33)),"Missing metric", IF(AND('Scoring Rules'!$F$7&lt;&gt;"",IF('Scoring Rules'!$I$7="&gt;=",B33&gt;='Scoring Rules'!$F$7,B33&gt;'Scoring Rules'!$F$7)),'Scoring Rules'!$I$7&amp;" "&amp;TEXT('Scoring Rules'!$F$7,"0.00"),IF(IF('Scoring Rules'!$I$7="&gt;=",B33&gt;='Scoring Rules'!$D$7,B33&gt;'Scoring Rules'!$D$7),'Scoring Rules'!$I$7&amp;" "&amp;TEXT('Scoring Rules'!$D$7,"0.00")&amp;" to "&amp;IF('Scoring Rules'!$I$7="&gt;", "&lt;= ","&lt; ")&amp;TEXT('Scoring Rules'!$F$7,"0.00"),IF(IF('Scoring Rules'!$I$7="&gt;=",B33&gt;='Scoring Rules'!$B$7,B33&gt;'Scoring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"&amp;C33&amp;" pts"))</x:f>
      </x:c>
      <x:c r="U33" s="8" t="str">
        <x:f>IF($A33="","",IF(NOT(ISNUMBER(E33)),"Missing metric", IF(AND('Scoring Rules'!$F$8&lt;&gt;"",IF('Scoring Rules'!$I$8="&gt;=",D33&gt;='Scoring Rules'!$F$8,D33&gt;'Scoring Rules'!$F$8)),'Scoring Rules'!$I$8&amp;" "&amp;TEXT('Scoring Rules'!$F$8,"0.00"),IF(IF('Scoring Rules'!$I$8="&gt;=",D33&gt;='Scoring Rules'!$D$8,D33&gt;'Scoring Rules'!$D$8),'Scoring Rules'!$I$8&amp;" "&amp;TEXT('Scoring Rules'!$D$8,"0.00")&amp;" to "&amp;IF('Scoring Rules'!$I$8="&gt;", "&lt;= ","&lt; ")&amp;TEXT('Scoring Rules'!$F$8,"0.00"),IF(IF('Scoring Rules'!$I$8="&gt;=",D33&gt;='Scoring Rules'!$B$8,D33&gt;'Scoring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"&amp;E33&amp;" pts"))</x:f>
      </x:c>
      <x:c r="V33" s="8" t="str">
        <x:f>IF($A33="","",IF(NOT(ISNUMBER(G33)),"Missing metric", IF(AND('Scoring Rules'!$F$9&lt;&gt;"",IF('Scoring Rules'!$I$9="&gt;=",F33&gt;='Scoring Rules'!$F$9,F33&gt;'Scoring Rules'!$F$9)),'Scoring Rules'!$I$9&amp;" "&amp;TEXT('Scoring Rules'!$F$9,"0.00"),IF(IF('Scoring Rules'!$I$9="&gt;=",F33&gt;='Scoring Rules'!$D$9,F33&gt;'Scoring Rules'!$D$9),'Scoring Rules'!$I$9&amp;" "&amp;TEXT('Scoring Rules'!$D$9,"0.00")&amp;" to "&amp;IF('Scoring Rules'!$I$9="&gt;", "&lt;= ","&lt; ")&amp;TEXT('Scoring Rules'!$F$9,"0.00"),IF(IF('Scoring Rules'!$I$9="&gt;=",F33&gt;='Scoring Rules'!$B$9,F33&gt;'Scoring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"&amp;G33&amp;" pts"))</x:f>
      </x:c>
      <x:c r="W33" s="8" t="str">
        <x:f>IF($A33="","",IF(NOT(ISNUMBER(I33)),"Missing metric", IF(AND('Scoring Rules'!$F$10&lt;&gt;"",IF('Scoring Rules'!$I$10="&gt;=",H33&gt;='Scoring Rules'!$F$10,H33&gt;'Scoring Rules'!$F$10)),'Scoring Rules'!$I$10&amp;" "&amp;TEXT('Scoring Rules'!$F$10,"0.00"),IF(IF('Scoring Rules'!$I$10="&gt;=",H33&gt;='Scoring Rules'!$D$10,H33&gt;'Scoring Rules'!$D$10),'Scoring Rules'!$I$10&amp;" "&amp;TEXT('Scoring Rules'!$D$10,"0.00")&amp;" to "&amp;IF('Scoring Rules'!$I$10="&gt;", "&lt;= ","&lt; ")&amp;TEXT('Scoring Rules'!$F$10,"0.00"),IF(IF('Scoring Rules'!$I$10="&gt;=",H33&gt;='Scoring Rules'!$B$10,H33&gt;'Scoring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"&amp;I33&amp;" pts"))</x:f>
      </x:c>
      <x:c r="X33" s="8" t="str">
        <x:f>IF($A33="","",IF(NOT(ISNUMBER(K33)),"Missing metric", IF(AND('Scoring Rules'!$F$11&lt;&gt;"",IF('Scoring Rules'!$I$11="&gt;=",J33&gt;='Scoring Rules'!$F$11,J33&gt;'Scoring Rules'!$F$11)),'Scoring Rules'!$I$11&amp;" "&amp;TEXT('Scoring Rules'!$F$11,"0.00"),IF(IF('Scoring Rules'!$I$11="&gt;=",J33&gt;='Scoring Rules'!$D$11,J33&gt;'Scoring Rules'!$D$11),'Scoring Rules'!$I$11&amp;" "&amp;TEXT('Scoring Rules'!$D$11,"0.00")&amp;" to "&amp;IF('Scoring Rules'!$I$11="&gt;", "&lt;= ","&lt; ")&amp;TEXT('Scoring Rules'!$F$11,"0.00"),IF(IF('Scoring Rules'!$I$11="&gt;=",J33&gt;='Scoring Rules'!$B$11,J33&gt;'Scoring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"&amp;K33&amp;" pts"))</x:f>
      </x:c>
      <x:c r="Y33" s="8" t="str">
        <x:f>IF($A33="","",IF(NOT(ISNUMBER(M33)),"Missing metric", IF(IF('Scoring Rules'!$I$12="&gt;=",L33&gt;='Scoring Rules'!$D$12,L33&gt;'Scoring Rules'!$D$12),'Scoring Rules'!$I$12&amp;" "&amp;TEXT('Scoring Rules'!$D$12,"0.00"),IF(IF('Scoring Rules'!$I$12="&gt;=",L33&gt;='Scoring Rules'!$B$12,L33&gt;'Scoring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"&amp;M33&amp;" pts"))</x:f>
      </x:c>
      <x:c r="Z33" s="8" t="str">
        <x:f>IF($A33="","",IF(NOT(ISNUMBER(O33)),"Missing metric","Attendance "&amp;TEXT(100-N33,"0.00")&amp;"%: "&amp;IF(AND('Scoring Rules'!$F$13&lt;&gt;"",IF('Scoring Rules'!$I$13="&gt;=",100-N33&gt;='Scoring Rules'!$F$13,100-N33&gt;'Scoring Rules'!$F$13)),'Scoring Rules'!$I$13&amp;" "&amp;TEXT('Scoring Rules'!$F$13,"0.00"),IF(IF('Scoring Rules'!$I$13="&gt;=",100-N33&gt;='Scoring Rules'!$D$13,100-N33&gt;'Scoring Rules'!$D$13),'Scoring Rules'!$I$13&amp;" "&amp;TEXT('Scoring Rules'!$D$13,"0.00")&amp;" to "&amp;IF('Scoring Rules'!$I$13="&gt;", "&lt;= ","&lt; ")&amp;TEXT('Scoring Rules'!$F$13,"0.00"),IF(IF('Scoring Rules'!$I$13="&gt;=",100-N33&gt;='Scoring Rules'!$B$13,100-N33&gt;'Scoring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"&amp;O33&amp;" pts"))</x:f>
      </x:c>
    </x:row>
    <x:row r="34" ht="32" customHeight="1">
      <x:c r="A34" s="2" t="str">
        <x:f>IF('Paste Export'!A28&lt;&gt;"",'Paste Export'!A28,"")</x:f>
      </x:c>
      <x:c r="B34" s="16" t="str">
        <x:f>IF($A34="","",IF(ISBLANK('Paste Export'!B28),"Missing",IF(ISNUMBER('Paste Export'!B28),'Paste Export'!B28,VALUE('Paste Export'!B28))))</x:f>
      </x:c>
      <x:c r="C34" s="16" t="str">
        <x:f>IF($A34="","",IF(NOT(ISNUMBER(B34)),"Missing",IF(AND('Scoring Rules'!$F$7&lt;&gt;"",IF('Scoring Rules'!$I$7="&gt;=",B34&gt;='Scoring Rules'!$F$7,B34&gt;'Scoring Rules'!$F$7)),'Scoring Rules'!$G$7,IF(IF('Scoring Rules'!$I$7="&gt;=",B34&gt;='Scoring Rules'!$D$7,B34&gt;'Scoring Rules'!$D$7),'Scoring Rules'!$E$7,IF(IF('Scoring Rules'!$I$7="&gt;=",B34&gt;='Scoring Rules'!$B$7,B34&gt;'Scoring Rules'!$B$7),'Scoring Rules'!$C$7,'Scoring Rules'!$H$7)))))</x:f>
      </x:c>
      <x:c r="D34" s="16" t="str">
        <x:f>IF($A34="","",IF(ISBLANK('Paste Export'!C28),"Missing",IF(ISNUMBER('Paste Export'!C28),'Paste Export'!C28,VALUE('Paste Export'!C28))))</x:f>
      </x:c>
      <x:c r="E34" s="16" t="str">
        <x:f>IF($A34="","",IF(NOT(ISNUMBER(D34)),"Missing",IF(AND('Scoring Rules'!$F$8&lt;&gt;"",IF('Scoring Rules'!$I$8="&gt;=",D34&gt;='Scoring Rules'!$F$8,D34&gt;'Scoring Rules'!$F$8)),'Scoring Rules'!$G$8,IF(IF('Scoring Rules'!$I$8="&gt;=",D34&gt;='Scoring Rules'!$D$8,D34&gt;'Scoring Rules'!$D$8),'Scoring Rules'!$E$8,IF(IF('Scoring Rules'!$I$8="&gt;=",D34&gt;='Scoring Rules'!$B$8,D34&gt;'Scoring Rules'!$B$8),'Scoring Rules'!$C$8,'Scoring Rules'!$H$8)))))</x:f>
      </x:c>
      <x:c r="F34" s="14" t="str">
        <x:f>IF($A34="","",IF(ISBLANK('Paste Export'!D28),"Missing",IF(ISNUMBER('Paste Export'!D28),'Paste Export'!D28,VALUE('Paste Export'!D28))))</x:f>
      </x:c>
      <x:c r="G34" s="16" t="str">
        <x:f>IF($A34="","",IF(NOT(ISNUMBER(F34)),"Missing",IF(AND('Scoring Rules'!$F$9&lt;&gt;"",IF('Scoring Rules'!$I$9="&gt;=",F34&gt;='Scoring Rules'!$F$9,F34&gt;'Scoring Rules'!$F$9)),'Scoring Rules'!$G$9,IF(IF('Scoring Rules'!$I$9="&gt;=",F34&gt;='Scoring Rules'!$D$9,F34&gt;'Scoring Rules'!$D$9),'Scoring Rules'!$E$9,IF(IF('Scoring Rules'!$I$9="&gt;=",F34&gt;='Scoring Rules'!$B$9,F34&gt;'Scoring Rules'!$B$9),'Scoring Rules'!$C$9,'Scoring Rules'!$H$9)))))</x:f>
      </x:c>
      <x:c r="H34" s="15" t="str">
        <x:f>IF($A34="","",IF(ISBLANK('Paste Export'!E28),"Missing",IF(ISNUMBER('Paste Export'!E28),'Paste Export'!E28,VALUE('Paste Export'!E28))))</x:f>
      </x:c>
      <x:c r="I34" s="16" t="str">
        <x:f>IF($A34="","",IF(NOT(ISNUMBER(H34)),"Missing",IF(AND('Scoring Rules'!$F$10&lt;&gt;"",IF('Scoring Rules'!$I$10="&gt;=",H34&gt;='Scoring Rules'!$F$10,H34&gt;'Scoring Rules'!$F$10)),'Scoring Rules'!$G$10,IF(IF('Scoring Rules'!$I$10="&gt;=",H34&gt;='Scoring Rules'!$D$10,H34&gt;'Scoring Rules'!$D$10),'Scoring Rules'!$E$10,IF(IF('Scoring Rules'!$I$10="&gt;=",H34&gt;='Scoring Rules'!$B$10,H34&gt;'Scoring Rules'!$B$10),'Scoring Rules'!$C$10,'Scoring Rules'!$H$10)))))</x:f>
      </x:c>
      <x:c r="J34" s="15" t="str">
        <x:f>IF($A34="","",IF(ISBLANK('Paste Export'!F28),"Missing",IF(ISNUMBER('Paste Export'!F28),'Paste Export'!F28,VALUE('Paste Export'!F28))))</x:f>
      </x:c>
      <x:c r="K34" s="16" t="str">
        <x:f>IF($A34="","",IF(NOT(ISNUMBER(J34)),"Missing",IF(AND('Scoring Rules'!$F$11&lt;&gt;"",IF('Scoring Rules'!$I$11="&gt;=",J34&gt;='Scoring Rules'!$F$11,J34&gt;'Scoring Rules'!$F$11)),'Scoring Rules'!$G$11,IF(IF('Scoring Rules'!$I$11="&gt;=",J34&gt;='Scoring Rules'!$D$11,J34&gt;'Scoring Rules'!$D$11),'Scoring Rules'!$E$11,IF(IF('Scoring Rules'!$I$11="&gt;=",J34&gt;='Scoring Rules'!$B$11,J34&gt;'Scoring Rules'!$B$11),'Scoring Rules'!$C$11,'Scoring Rules'!$H$11)))))</x:f>
      </x:c>
      <x:c r="L34" s="14" t="str">
        <x:f>IF($A34="","",IF(ISBLANK('Paste Export'!G28),"Missing",IF(ISNUMBER('Paste Export'!G28),'Paste Export'!G28,VALUE('Paste Export'!G28))))</x:f>
      </x:c>
      <x:c r="M34" s="16" t="str">
        <x:f>IF($A34="","",IF(NOT(ISNUMBER(L34)),"Missing",IF(AND('Scoring Rules'!$F$12&lt;&gt;"",IF('Scoring Rules'!$I$12="&gt;=",L34&gt;='Scoring Rules'!$F$12,L34&gt;'Scoring Rules'!$F$12)),'Scoring Rules'!$G$12,IF(IF('Scoring Rules'!$I$12="&gt;=",L34&gt;='Scoring Rules'!$D$12,L34&gt;'Scoring Rules'!$D$12),'Scoring Rules'!$E$12,IF(IF('Scoring Rules'!$I$12="&gt;=",L34&gt;='Scoring Rules'!$B$12,L34&gt;'Scoring Rules'!$B$12),'Scoring Rules'!$C$12,'Scoring Rules'!$H$12)))))</x:f>
      </x:c>
      <x:c r="N34" s="14" t="str">
        <x:f>IF($A34="","",IF(ISBLANK('Paste Export'!H28),"Missing",IF(ISNUMBER('Paste Export'!H28),'Paste Export'!H28,VALUE('Paste Export'!H28))))</x:f>
      </x:c>
      <x:c r="O34" s="16" t="str">
        <x:f>IF($A34="","",IF(NOT(ISNUMBER(N34)),"Missing",IF(AND('Scoring Rules'!$F$13&lt;&gt;"",IF('Scoring Rules'!$I$13="&gt;=",100-N34&gt;='Scoring Rules'!$F$13,100-N34&gt;'Scoring Rules'!$F$13)),'Scoring Rules'!$G$13,IF(IF('Scoring Rules'!$I$13="&gt;=",100-N34&gt;='Scoring Rules'!$D$13,100-N34&gt;'Scoring Rules'!$D$13),'Scoring Rules'!$E$13,IF(IF('Scoring Rules'!$I$13="&gt;=",100-N34&gt;='Scoring Rules'!$B$13,100-N34&gt;'Scoring Rules'!$B$13),'Scoring Rules'!$C$13,'Scoring Rules'!$H$13)))))</x:f>
      </x:c>
      <x:c r="P34" s="16" t="str">
        <x:f>IF($A34="","",IF(COUNT(C34,E34,G34,I34,K34,M34,O34)=7,SUM(C34,E34,G34,I34,K34,M34,O34),"Missing metric"))</x:f>
      </x:c>
      <x:c r="Q34" s="16" t="str">
        <x:f>IF($A34="","",IF(ISBLANK('Paste Export'!I28),"Missing",VALUE('Paste Export'!I28)))</x:f>
      </x:c>
      <x:c r="R34" s="16" t="str">
        <x:f>IF($A34="","",IF(AND(ISNUMBER(P34),ISNUMBER(Q34)),P34-Q34,"Unavailable"))</x:f>
      </x:c>
      <x:c r="S34" s="2" t="str">
        <x:f>IF($A34="","",IF(ISNUMBER(R34),IF(R34=0,"Matches","Review rules / rounding"),"Missing input"))</x:f>
      </x:c>
      <x:c r="T34" s="8" t="str">
        <x:f>IF($A34="","",IF(NOT(ISNUMBER(C34)),"Missing metric", IF(AND('Scoring Rules'!$F$7&lt;&gt;"",IF('Scoring Rules'!$I$7="&gt;=",B34&gt;='Scoring Rules'!$F$7,B34&gt;'Scoring Rules'!$F$7)),'Scoring Rules'!$I$7&amp;" "&amp;TEXT('Scoring Rules'!$F$7,"0.00"),IF(IF('Scoring Rules'!$I$7="&gt;=",B34&gt;='Scoring Rules'!$D$7,B34&gt;'Scoring Rules'!$D$7),'Scoring Rules'!$I$7&amp;" "&amp;TEXT('Scoring Rules'!$D$7,"0.00")&amp;" to "&amp;IF('Scoring Rules'!$I$7="&gt;", "&lt;= ","&lt; ")&amp;TEXT('Scoring Rules'!$F$7,"0.00"),IF(IF('Scoring Rules'!$I$7="&gt;=",B34&gt;='Scoring Rules'!$B$7,B34&gt;'Scoring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"&amp;C34&amp;" pts"))</x:f>
      </x:c>
      <x:c r="U34" s="8" t="str">
        <x:f>IF($A34="","",IF(NOT(ISNUMBER(E34)),"Missing metric", IF(AND('Scoring Rules'!$F$8&lt;&gt;"",IF('Scoring Rules'!$I$8="&gt;=",D34&gt;='Scoring Rules'!$F$8,D34&gt;'Scoring Rules'!$F$8)),'Scoring Rules'!$I$8&amp;" "&amp;TEXT('Scoring Rules'!$F$8,"0.00"),IF(IF('Scoring Rules'!$I$8="&gt;=",D34&gt;='Scoring Rules'!$D$8,D34&gt;'Scoring Rules'!$D$8),'Scoring Rules'!$I$8&amp;" "&amp;TEXT('Scoring Rules'!$D$8,"0.00")&amp;" to "&amp;IF('Scoring Rules'!$I$8="&gt;", "&lt;= ","&lt; ")&amp;TEXT('Scoring Rules'!$F$8,"0.00"),IF(IF('Scoring Rules'!$I$8="&gt;=",D34&gt;='Scoring Rules'!$B$8,D34&gt;'Scoring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"&amp;E34&amp;" pts"))</x:f>
      </x:c>
      <x:c r="V34" s="8" t="str">
        <x:f>IF($A34="","",IF(NOT(ISNUMBER(G34)),"Missing metric", IF(AND('Scoring Rules'!$F$9&lt;&gt;"",IF('Scoring Rules'!$I$9="&gt;=",F34&gt;='Scoring Rules'!$F$9,F34&gt;'Scoring Rules'!$F$9)),'Scoring Rules'!$I$9&amp;" "&amp;TEXT('Scoring Rules'!$F$9,"0.00"),IF(IF('Scoring Rules'!$I$9="&gt;=",F34&gt;='Scoring Rules'!$D$9,F34&gt;'Scoring Rules'!$D$9),'Scoring Rules'!$I$9&amp;" "&amp;TEXT('Scoring Rules'!$D$9,"0.00")&amp;" to "&amp;IF('Scoring Rules'!$I$9="&gt;", "&lt;= ","&lt; ")&amp;TEXT('Scoring Rules'!$F$9,"0.00"),IF(IF('Scoring Rules'!$I$9="&gt;=",F34&gt;='Scoring Rules'!$B$9,F34&gt;'Scoring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"&amp;G34&amp;" pts"))</x:f>
      </x:c>
      <x:c r="W34" s="8" t="str">
        <x:f>IF($A34="","",IF(NOT(ISNUMBER(I34)),"Missing metric", IF(AND('Scoring Rules'!$F$10&lt;&gt;"",IF('Scoring Rules'!$I$10="&gt;=",H34&gt;='Scoring Rules'!$F$10,H34&gt;'Scoring Rules'!$F$10)),'Scoring Rules'!$I$10&amp;" "&amp;TEXT('Scoring Rules'!$F$10,"0.00"),IF(IF('Scoring Rules'!$I$10="&gt;=",H34&gt;='Scoring Rules'!$D$10,H34&gt;'Scoring Rules'!$D$10),'Scoring Rules'!$I$10&amp;" "&amp;TEXT('Scoring Rules'!$D$10,"0.00")&amp;" to "&amp;IF('Scoring Rules'!$I$10="&gt;", "&lt;= ","&lt; ")&amp;TEXT('Scoring Rules'!$F$10,"0.00"),IF(IF('Scoring Rules'!$I$10="&gt;=",H34&gt;='Scoring Rules'!$B$10,H34&gt;'Scoring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"&amp;I34&amp;" pts"))</x:f>
      </x:c>
      <x:c r="X34" s="8" t="str">
        <x:f>IF($A34="","",IF(NOT(ISNUMBER(K34)),"Missing metric", IF(AND('Scoring Rules'!$F$11&lt;&gt;"",IF('Scoring Rules'!$I$11="&gt;=",J34&gt;='Scoring Rules'!$F$11,J34&gt;'Scoring Rules'!$F$11)),'Scoring Rules'!$I$11&amp;" "&amp;TEXT('Scoring Rules'!$F$11,"0.00"),IF(IF('Scoring Rules'!$I$11="&gt;=",J34&gt;='Scoring Rules'!$D$11,J34&gt;'Scoring Rules'!$D$11),'Scoring Rules'!$I$11&amp;" "&amp;TEXT('Scoring Rules'!$D$11,"0.00")&amp;" to "&amp;IF('Scoring Rules'!$I$11="&gt;", "&lt;= ","&lt; ")&amp;TEXT('Scoring Rules'!$F$11,"0.00"),IF(IF('Scoring Rules'!$I$11="&gt;=",J34&gt;='Scoring Rules'!$B$11,J34&gt;'Scoring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"&amp;K34&amp;" pts"))</x:f>
      </x:c>
      <x:c r="Y34" s="8" t="str">
        <x:f>IF($A34="","",IF(NOT(ISNUMBER(M34)),"Missing metric", IF(IF('Scoring Rules'!$I$12="&gt;=",L34&gt;='Scoring Rules'!$D$12,L34&gt;'Scoring Rules'!$D$12),'Scoring Rules'!$I$12&amp;" "&amp;TEXT('Scoring Rules'!$D$12,"0.00"),IF(IF('Scoring Rules'!$I$12="&gt;=",L34&gt;='Scoring Rules'!$B$12,L34&gt;'Scoring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"&amp;M34&amp;" pts"))</x:f>
      </x:c>
      <x:c r="Z34" s="8" t="str">
        <x:f>IF($A34="","",IF(NOT(ISNUMBER(O34)),"Missing metric","Attendance "&amp;TEXT(100-N34,"0.00")&amp;"%: "&amp;IF(AND('Scoring Rules'!$F$13&lt;&gt;"",IF('Scoring Rules'!$I$13="&gt;=",100-N34&gt;='Scoring Rules'!$F$13,100-N34&gt;'Scoring Rules'!$F$13)),'Scoring Rules'!$I$13&amp;" "&amp;TEXT('Scoring Rules'!$F$13,"0.00"),IF(IF('Scoring Rules'!$I$13="&gt;=",100-N34&gt;='Scoring Rules'!$D$13,100-N34&gt;'Scoring Rules'!$D$13),'Scoring Rules'!$I$13&amp;" "&amp;TEXT('Scoring Rules'!$D$13,"0.00")&amp;" to "&amp;IF('Scoring Rules'!$I$13="&gt;", "&lt;= ","&lt; ")&amp;TEXT('Scoring Rules'!$F$13,"0.00"),IF(IF('Scoring Rules'!$I$13="&gt;=",100-N34&gt;='Scoring Rules'!$B$13,100-N34&gt;'Scoring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"&amp;O34&amp;" pts"))</x:f>
      </x:c>
    </x:row>
    <x:row r="35" ht="32" customHeight="1">
      <x:c r="A35" s="2" t="str">
        <x:f>IF('Paste Export'!A29&lt;&gt;"",'Paste Export'!A29,"")</x:f>
      </x:c>
      <x:c r="B35" s="16" t="str">
        <x:f>IF($A35="","",IF(ISBLANK('Paste Export'!B29),"Missing",IF(ISNUMBER('Paste Export'!B29),'Paste Export'!B29,VALUE('Paste Export'!B29))))</x:f>
      </x:c>
      <x:c r="C35" s="16" t="str">
        <x:f>IF($A35="","",IF(NOT(ISNUMBER(B35)),"Missing",IF(AND('Scoring Rules'!$F$7&lt;&gt;"",IF('Scoring Rules'!$I$7="&gt;=",B35&gt;='Scoring Rules'!$F$7,B35&gt;'Scoring Rules'!$F$7)),'Scoring Rules'!$G$7,IF(IF('Scoring Rules'!$I$7="&gt;=",B35&gt;='Scoring Rules'!$D$7,B35&gt;'Scoring Rules'!$D$7),'Scoring Rules'!$E$7,IF(IF('Scoring Rules'!$I$7="&gt;=",B35&gt;='Scoring Rules'!$B$7,B35&gt;'Scoring Rules'!$B$7),'Scoring Rules'!$C$7,'Scoring Rules'!$H$7)))))</x:f>
      </x:c>
      <x:c r="D35" s="16" t="str">
        <x:f>IF($A35="","",IF(ISBLANK('Paste Export'!C29),"Missing",IF(ISNUMBER('Paste Export'!C29),'Paste Export'!C29,VALUE('Paste Export'!C29))))</x:f>
      </x:c>
      <x:c r="E35" s="16" t="str">
        <x:f>IF($A35="","",IF(NOT(ISNUMBER(D35)),"Missing",IF(AND('Scoring Rules'!$F$8&lt;&gt;"",IF('Scoring Rules'!$I$8="&gt;=",D35&gt;='Scoring Rules'!$F$8,D35&gt;'Scoring Rules'!$F$8)),'Scoring Rules'!$G$8,IF(IF('Scoring Rules'!$I$8="&gt;=",D35&gt;='Scoring Rules'!$D$8,D35&gt;'Scoring Rules'!$D$8),'Scoring Rules'!$E$8,IF(IF('Scoring Rules'!$I$8="&gt;=",D35&gt;='Scoring Rules'!$B$8,D35&gt;'Scoring Rules'!$B$8),'Scoring Rules'!$C$8,'Scoring Rules'!$H$8)))))</x:f>
      </x:c>
      <x:c r="F35" s="14" t="str">
        <x:f>IF($A35="","",IF(ISBLANK('Paste Export'!D29),"Missing",IF(ISNUMBER('Paste Export'!D29),'Paste Export'!D29,VALUE('Paste Export'!D29))))</x:f>
      </x:c>
      <x:c r="G35" s="16" t="str">
        <x:f>IF($A35="","",IF(NOT(ISNUMBER(F35)),"Missing",IF(AND('Scoring Rules'!$F$9&lt;&gt;"",IF('Scoring Rules'!$I$9="&gt;=",F35&gt;='Scoring Rules'!$F$9,F35&gt;'Scoring Rules'!$F$9)),'Scoring Rules'!$G$9,IF(IF('Scoring Rules'!$I$9="&gt;=",F35&gt;='Scoring Rules'!$D$9,F35&gt;'Scoring Rules'!$D$9),'Scoring Rules'!$E$9,IF(IF('Scoring Rules'!$I$9="&gt;=",F35&gt;='Scoring Rules'!$B$9,F35&gt;'Scoring Rules'!$B$9),'Scoring Rules'!$C$9,'Scoring Rules'!$H$9)))))</x:f>
      </x:c>
      <x:c r="H35" s="15" t="str">
        <x:f>IF($A35="","",IF(ISBLANK('Paste Export'!E29),"Missing",IF(ISNUMBER('Paste Export'!E29),'Paste Export'!E29,VALUE('Paste Export'!E29))))</x:f>
      </x:c>
      <x:c r="I35" s="16" t="str">
        <x:f>IF($A35="","",IF(NOT(ISNUMBER(H35)),"Missing",IF(AND('Scoring Rules'!$F$10&lt;&gt;"",IF('Scoring Rules'!$I$10="&gt;=",H35&gt;='Scoring Rules'!$F$10,H35&gt;'Scoring Rules'!$F$10)),'Scoring Rules'!$G$10,IF(IF('Scoring Rules'!$I$10="&gt;=",H35&gt;='Scoring Rules'!$D$10,H35&gt;'Scoring Rules'!$D$10),'Scoring Rules'!$E$10,IF(IF('Scoring Rules'!$I$10="&gt;=",H35&gt;='Scoring Rules'!$B$10,H35&gt;'Scoring Rules'!$B$10),'Scoring Rules'!$C$10,'Scoring Rules'!$H$10)))))</x:f>
      </x:c>
      <x:c r="J35" s="15" t="str">
        <x:f>IF($A35="","",IF(ISBLANK('Paste Export'!F29),"Missing",IF(ISNUMBER('Paste Export'!F29),'Paste Export'!F29,VALUE('Paste Export'!F29))))</x:f>
      </x:c>
      <x:c r="K35" s="16" t="str">
        <x:f>IF($A35="","",IF(NOT(ISNUMBER(J35)),"Missing",IF(AND('Scoring Rules'!$F$11&lt;&gt;"",IF('Scoring Rules'!$I$11="&gt;=",J35&gt;='Scoring Rules'!$F$11,J35&gt;'Scoring Rules'!$F$11)),'Scoring Rules'!$G$11,IF(IF('Scoring Rules'!$I$11="&gt;=",J35&gt;='Scoring Rules'!$D$11,J35&gt;'Scoring Rules'!$D$11),'Scoring Rules'!$E$11,IF(IF('Scoring Rules'!$I$11="&gt;=",J35&gt;='Scoring Rules'!$B$11,J35&gt;'Scoring Rules'!$B$11),'Scoring Rules'!$C$11,'Scoring Rules'!$H$11)))))</x:f>
      </x:c>
      <x:c r="L35" s="14" t="str">
        <x:f>IF($A35="","",IF(ISBLANK('Paste Export'!G29),"Missing",IF(ISNUMBER('Paste Export'!G29),'Paste Export'!G29,VALUE('Paste Export'!G29))))</x:f>
      </x:c>
      <x:c r="M35" s="16" t="str">
        <x:f>IF($A35="","",IF(NOT(ISNUMBER(L35)),"Missing",IF(AND('Scoring Rules'!$F$12&lt;&gt;"",IF('Scoring Rules'!$I$12="&gt;=",L35&gt;='Scoring Rules'!$F$12,L35&gt;'Scoring Rules'!$F$12)),'Scoring Rules'!$G$12,IF(IF('Scoring Rules'!$I$12="&gt;=",L35&gt;='Scoring Rules'!$D$12,L35&gt;'Scoring Rules'!$D$12),'Scoring Rules'!$E$12,IF(IF('Scoring Rules'!$I$12="&gt;=",L35&gt;='Scoring Rules'!$B$12,L35&gt;'Scoring Rules'!$B$12),'Scoring Rules'!$C$12,'Scoring Rules'!$H$12)))))</x:f>
      </x:c>
      <x:c r="N35" s="14" t="str">
        <x:f>IF($A35="","",IF(ISBLANK('Paste Export'!H29),"Missing",IF(ISNUMBER('Paste Export'!H29),'Paste Export'!H29,VALUE('Paste Export'!H29))))</x:f>
      </x:c>
      <x:c r="O35" s="16" t="str">
        <x:f>IF($A35="","",IF(NOT(ISNUMBER(N35)),"Missing",IF(AND('Scoring Rules'!$F$13&lt;&gt;"",IF('Scoring Rules'!$I$13="&gt;=",100-N35&gt;='Scoring Rules'!$F$13,100-N35&gt;'Scoring Rules'!$F$13)),'Scoring Rules'!$G$13,IF(IF('Scoring Rules'!$I$13="&gt;=",100-N35&gt;='Scoring Rules'!$D$13,100-N35&gt;'Scoring Rules'!$D$13),'Scoring Rules'!$E$13,IF(IF('Scoring Rules'!$I$13="&gt;=",100-N35&gt;='Scoring Rules'!$B$13,100-N35&gt;'Scoring Rules'!$B$13),'Scoring Rules'!$C$13,'Scoring Rules'!$H$13)))))</x:f>
      </x:c>
      <x:c r="P35" s="16" t="str">
        <x:f>IF($A35="","",IF(COUNT(C35,E35,G35,I35,K35,M35,O35)=7,SUM(C35,E35,G35,I35,K35,M35,O35),"Missing metric"))</x:f>
      </x:c>
      <x:c r="Q35" s="16" t="str">
        <x:f>IF($A35="","",IF(ISBLANK('Paste Export'!I29),"Missing",VALUE('Paste Export'!I29)))</x:f>
      </x:c>
      <x:c r="R35" s="16" t="str">
        <x:f>IF($A35="","",IF(AND(ISNUMBER(P35),ISNUMBER(Q35)),P35-Q35,"Unavailable"))</x:f>
      </x:c>
      <x:c r="S35" s="2" t="str">
        <x:f>IF($A35="","",IF(ISNUMBER(R35),IF(R35=0,"Matches","Review rules / rounding"),"Missing input"))</x:f>
      </x:c>
      <x:c r="T35" s="8" t="str">
        <x:f>IF($A35="","",IF(NOT(ISNUMBER(C35)),"Missing metric", IF(AND('Scoring Rules'!$F$7&lt;&gt;"",IF('Scoring Rules'!$I$7="&gt;=",B35&gt;='Scoring Rules'!$F$7,B35&gt;'Scoring Rules'!$F$7)),'Scoring Rules'!$I$7&amp;" "&amp;TEXT('Scoring Rules'!$F$7,"0.00"),IF(IF('Scoring Rules'!$I$7="&gt;=",B35&gt;='Scoring Rules'!$D$7,B35&gt;'Scoring Rules'!$D$7),'Scoring Rules'!$I$7&amp;" "&amp;TEXT('Scoring Rules'!$D$7,"0.00")&amp;" to "&amp;IF('Scoring Rules'!$I$7="&gt;", "&lt;= ","&lt; ")&amp;TEXT('Scoring Rules'!$F$7,"0.00"),IF(IF('Scoring Rules'!$I$7="&gt;=",B35&gt;='Scoring Rules'!$B$7,B35&gt;'Scoring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"&amp;C35&amp;" pts"))</x:f>
      </x:c>
      <x:c r="U35" s="8" t="str">
        <x:f>IF($A35="","",IF(NOT(ISNUMBER(E35)),"Missing metric", IF(AND('Scoring Rules'!$F$8&lt;&gt;"",IF('Scoring Rules'!$I$8="&gt;=",D35&gt;='Scoring Rules'!$F$8,D35&gt;'Scoring Rules'!$F$8)),'Scoring Rules'!$I$8&amp;" "&amp;TEXT('Scoring Rules'!$F$8,"0.00"),IF(IF('Scoring Rules'!$I$8="&gt;=",D35&gt;='Scoring Rules'!$D$8,D35&gt;'Scoring Rules'!$D$8),'Scoring Rules'!$I$8&amp;" "&amp;TEXT('Scoring Rules'!$D$8,"0.00")&amp;" to "&amp;IF('Scoring Rules'!$I$8="&gt;", "&lt;= ","&lt; ")&amp;TEXT('Scoring Rules'!$F$8,"0.00"),IF(IF('Scoring Rules'!$I$8="&gt;=",D35&gt;='Scoring Rules'!$B$8,D35&gt;'Scoring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"&amp;E35&amp;" pts"))</x:f>
      </x:c>
      <x:c r="V35" s="8" t="str">
        <x:f>IF($A35="","",IF(NOT(ISNUMBER(G35)),"Missing metric", IF(AND('Scoring Rules'!$F$9&lt;&gt;"",IF('Scoring Rules'!$I$9="&gt;=",F35&gt;='Scoring Rules'!$F$9,F35&gt;'Scoring Rules'!$F$9)),'Scoring Rules'!$I$9&amp;" "&amp;TEXT('Scoring Rules'!$F$9,"0.00"),IF(IF('Scoring Rules'!$I$9="&gt;=",F35&gt;='Scoring Rules'!$D$9,F35&gt;'Scoring Rules'!$D$9),'Scoring Rules'!$I$9&amp;" "&amp;TEXT('Scoring Rules'!$D$9,"0.00")&amp;" to "&amp;IF('Scoring Rules'!$I$9="&gt;", "&lt;= ","&lt; ")&amp;TEXT('Scoring Rules'!$F$9,"0.00"),IF(IF('Scoring Rules'!$I$9="&gt;=",F35&gt;='Scoring Rules'!$B$9,F35&gt;'Scoring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"&amp;G35&amp;" pts"))</x:f>
      </x:c>
      <x:c r="W35" s="8" t="str">
        <x:f>IF($A35="","",IF(NOT(ISNUMBER(I35)),"Missing metric", IF(AND('Scoring Rules'!$F$10&lt;&gt;"",IF('Scoring Rules'!$I$10="&gt;=",H35&gt;='Scoring Rules'!$F$10,H35&gt;'Scoring Rules'!$F$10)),'Scoring Rules'!$I$10&amp;" "&amp;TEXT('Scoring Rules'!$F$10,"0.00"),IF(IF('Scoring Rules'!$I$10="&gt;=",H35&gt;='Scoring Rules'!$D$10,H35&gt;'Scoring Rules'!$D$10),'Scoring Rules'!$I$10&amp;" "&amp;TEXT('Scoring Rules'!$D$10,"0.00")&amp;" to "&amp;IF('Scoring Rules'!$I$10="&gt;", "&lt;= ","&lt; ")&amp;TEXT('Scoring Rules'!$F$10,"0.00"),IF(IF('Scoring Rules'!$I$10="&gt;=",H35&gt;='Scoring Rules'!$B$10,H35&gt;'Scoring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"&amp;I35&amp;" pts"))</x:f>
      </x:c>
      <x:c r="X35" s="8" t="str">
        <x:f>IF($A35="","",IF(NOT(ISNUMBER(K35)),"Missing metric", IF(AND('Scoring Rules'!$F$11&lt;&gt;"",IF('Scoring Rules'!$I$11="&gt;=",J35&gt;='Scoring Rules'!$F$11,J35&gt;'Scoring Rules'!$F$11)),'Scoring Rules'!$I$11&amp;" "&amp;TEXT('Scoring Rules'!$F$11,"0.00"),IF(IF('Scoring Rules'!$I$11="&gt;=",J35&gt;='Scoring Rules'!$D$11,J35&gt;'Scoring Rules'!$D$11),'Scoring Rules'!$I$11&amp;" "&amp;TEXT('Scoring Rules'!$D$11,"0.00")&amp;" to "&amp;IF('Scoring Rules'!$I$11="&gt;", "&lt;= ","&lt; ")&amp;TEXT('Scoring Rules'!$F$11,"0.00"),IF(IF('Scoring Rules'!$I$11="&gt;=",J35&gt;='Scoring Rules'!$B$11,J35&gt;'Scoring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"&amp;K35&amp;" pts"))</x:f>
      </x:c>
      <x:c r="Y35" s="8" t="str">
        <x:f>IF($A35="","",IF(NOT(ISNUMBER(M35)),"Missing metric", IF(IF('Scoring Rules'!$I$12="&gt;=",L35&gt;='Scoring Rules'!$D$12,L35&gt;'Scoring Rules'!$D$12),'Scoring Rules'!$I$12&amp;" "&amp;TEXT('Scoring Rules'!$D$12,"0.00"),IF(IF('Scoring Rules'!$I$12="&gt;=",L35&gt;='Scoring Rules'!$B$12,L35&gt;'Scoring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"&amp;M35&amp;" pts"))</x:f>
      </x:c>
      <x:c r="Z35" s="8" t="str">
        <x:f>IF($A35="","",IF(NOT(ISNUMBER(O35)),"Missing metric","Attendance "&amp;TEXT(100-N35,"0.00")&amp;"%: "&amp;IF(AND('Scoring Rules'!$F$13&lt;&gt;"",IF('Scoring Rules'!$I$13="&gt;=",100-N35&gt;='Scoring Rules'!$F$13,100-N35&gt;'Scoring Rules'!$F$13)),'Scoring Rules'!$I$13&amp;" "&amp;TEXT('Scoring Rules'!$F$13,"0.00"),IF(IF('Scoring Rules'!$I$13="&gt;=",100-N35&gt;='Scoring Rules'!$D$13,100-N35&gt;'Scoring Rules'!$D$13),'Scoring Rules'!$I$13&amp;" "&amp;TEXT('Scoring Rules'!$D$13,"0.00")&amp;" to "&amp;IF('Scoring Rules'!$I$13="&gt;", "&lt;= ","&lt; ")&amp;TEXT('Scoring Rules'!$F$13,"0.00"),IF(IF('Scoring Rules'!$I$13="&gt;=",100-N35&gt;='Scoring Rules'!$B$13,100-N35&gt;'Scoring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"&amp;O35&amp;" pts"))</x:f>
      </x:c>
    </x:row>
    <x:row r="36" ht="32" customHeight="1">
      <x:c r="A36" s="2" t="str">
        <x:f>IF('Paste Export'!A30&lt;&gt;"",'Paste Export'!A30,"")</x:f>
      </x:c>
      <x:c r="B36" s="16" t="str">
        <x:f>IF($A36="","",IF(ISBLANK('Paste Export'!B30),"Missing",IF(ISNUMBER('Paste Export'!B30),'Paste Export'!B30,VALUE('Paste Export'!B30))))</x:f>
      </x:c>
      <x:c r="C36" s="16" t="str">
        <x:f>IF($A36="","",IF(NOT(ISNUMBER(B36)),"Missing",IF(AND('Scoring Rules'!$F$7&lt;&gt;"",IF('Scoring Rules'!$I$7="&gt;=",B36&gt;='Scoring Rules'!$F$7,B36&gt;'Scoring Rules'!$F$7)),'Scoring Rules'!$G$7,IF(IF('Scoring Rules'!$I$7="&gt;=",B36&gt;='Scoring Rules'!$D$7,B36&gt;'Scoring Rules'!$D$7),'Scoring Rules'!$E$7,IF(IF('Scoring Rules'!$I$7="&gt;=",B36&gt;='Scoring Rules'!$B$7,B36&gt;'Scoring Rules'!$B$7),'Scoring Rules'!$C$7,'Scoring Rules'!$H$7)))))</x:f>
      </x:c>
      <x:c r="D36" s="16" t="str">
        <x:f>IF($A36="","",IF(ISBLANK('Paste Export'!C30),"Missing",IF(ISNUMBER('Paste Export'!C30),'Paste Export'!C30,VALUE('Paste Export'!C30))))</x:f>
      </x:c>
      <x:c r="E36" s="16" t="str">
        <x:f>IF($A36="","",IF(NOT(ISNUMBER(D36)),"Missing",IF(AND('Scoring Rules'!$F$8&lt;&gt;"",IF('Scoring Rules'!$I$8="&gt;=",D36&gt;='Scoring Rules'!$F$8,D36&gt;'Scoring Rules'!$F$8)),'Scoring Rules'!$G$8,IF(IF('Scoring Rules'!$I$8="&gt;=",D36&gt;='Scoring Rules'!$D$8,D36&gt;'Scoring Rules'!$D$8),'Scoring Rules'!$E$8,IF(IF('Scoring Rules'!$I$8="&gt;=",D36&gt;='Scoring Rules'!$B$8,D36&gt;'Scoring Rules'!$B$8),'Scoring Rules'!$C$8,'Scoring Rules'!$H$8)))))</x:f>
      </x:c>
      <x:c r="F36" s="14" t="str">
        <x:f>IF($A36="","",IF(ISBLANK('Paste Export'!D30),"Missing",IF(ISNUMBER('Paste Export'!D30),'Paste Export'!D30,VALUE('Paste Export'!D30))))</x:f>
      </x:c>
      <x:c r="G36" s="16" t="str">
        <x:f>IF($A36="","",IF(NOT(ISNUMBER(F36)),"Missing",IF(AND('Scoring Rules'!$F$9&lt;&gt;"",IF('Scoring Rules'!$I$9="&gt;=",F36&gt;='Scoring Rules'!$F$9,F36&gt;'Scoring Rules'!$F$9)),'Scoring Rules'!$G$9,IF(IF('Scoring Rules'!$I$9="&gt;=",F36&gt;='Scoring Rules'!$D$9,F36&gt;'Scoring Rules'!$D$9),'Scoring Rules'!$E$9,IF(IF('Scoring Rules'!$I$9="&gt;=",F36&gt;='Scoring Rules'!$B$9,F36&gt;'Scoring Rules'!$B$9),'Scoring Rules'!$C$9,'Scoring Rules'!$H$9)))))</x:f>
      </x:c>
      <x:c r="H36" s="15" t="str">
        <x:f>IF($A36="","",IF(ISBLANK('Paste Export'!E30),"Missing",IF(ISNUMBER('Paste Export'!E30),'Paste Export'!E30,VALUE('Paste Export'!E30))))</x:f>
      </x:c>
      <x:c r="I36" s="16" t="str">
        <x:f>IF($A36="","",IF(NOT(ISNUMBER(H36)),"Missing",IF(AND('Scoring Rules'!$F$10&lt;&gt;"",IF('Scoring Rules'!$I$10="&gt;=",H36&gt;='Scoring Rules'!$F$10,H36&gt;'Scoring Rules'!$F$10)),'Scoring Rules'!$G$10,IF(IF('Scoring Rules'!$I$10="&gt;=",H36&gt;='Scoring Rules'!$D$10,H36&gt;'Scoring Rules'!$D$10),'Scoring Rules'!$E$10,IF(IF('Scoring Rules'!$I$10="&gt;=",H36&gt;='Scoring Rules'!$B$10,H36&gt;'Scoring Rules'!$B$10),'Scoring Rules'!$C$10,'Scoring Rules'!$H$10)))))</x:f>
      </x:c>
      <x:c r="J36" s="15" t="str">
        <x:f>IF($A36="","",IF(ISBLANK('Paste Export'!F30),"Missing",IF(ISNUMBER('Paste Export'!F30),'Paste Export'!F30,VALUE('Paste Export'!F30))))</x:f>
      </x:c>
      <x:c r="K36" s="16" t="str">
        <x:f>IF($A36="","",IF(NOT(ISNUMBER(J36)),"Missing",IF(AND('Scoring Rules'!$F$11&lt;&gt;"",IF('Scoring Rules'!$I$11="&gt;=",J36&gt;='Scoring Rules'!$F$11,J36&gt;'Scoring Rules'!$F$11)),'Scoring Rules'!$G$11,IF(IF('Scoring Rules'!$I$11="&gt;=",J36&gt;='Scoring Rules'!$D$11,J36&gt;'Scoring Rules'!$D$11),'Scoring Rules'!$E$11,IF(IF('Scoring Rules'!$I$11="&gt;=",J36&gt;='Scoring Rules'!$B$11,J36&gt;'Scoring Rules'!$B$11),'Scoring Rules'!$C$11,'Scoring Rules'!$H$11)))))</x:f>
      </x:c>
      <x:c r="L36" s="14" t="str">
        <x:f>IF($A36="","",IF(ISBLANK('Paste Export'!G30),"Missing",IF(ISNUMBER('Paste Export'!G30),'Paste Export'!G30,VALUE('Paste Export'!G30))))</x:f>
      </x:c>
      <x:c r="M36" s="16" t="str">
        <x:f>IF($A36="","",IF(NOT(ISNUMBER(L36)),"Missing",IF(AND('Scoring Rules'!$F$12&lt;&gt;"",IF('Scoring Rules'!$I$12="&gt;=",L36&gt;='Scoring Rules'!$F$12,L36&gt;'Scoring Rules'!$F$12)),'Scoring Rules'!$G$12,IF(IF('Scoring Rules'!$I$12="&gt;=",L36&gt;='Scoring Rules'!$D$12,L36&gt;'Scoring Rules'!$D$12),'Scoring Rules'!$E$12,IF(IF('Scoring Rules'!$I$12="&gt;=",L36&gt;='Scoring Rules'!$B$12,L36&gt;'Scoring Rules'!$B$12),'Scoring Rules'!$C$12,'Scoring Rules'!$H$12)))))</x:f>
      </x:c>
      <x:c r="N36" s="14" t="str">
        <x:f>IF($A36="","",IF(ISBLANK('Paste Export'!H30),"Missing",IF(ISNUMBER('Paste Export'!H30),'Paste Export'!H30,VALUE('Paste Export'!H30))))</x:f>
      </x:c>
      <x:c r="O36" s="16" t="str">
        <x:f>IF($A36="","",IF(NOT(ISNUMBER(N36)),"Missing",IF(AND('Scoring Rules'!$F$13&lt;&gt;"",IF('Scoring Rules'!$I$13="&gt;=",100-N36&gt;='Scoring Rules'!$F$13,100-N36&gt;'Scoring Rules'!$F$13)),'Scoring Rules'!$G$13,IF(IF('Scoring Rules'!$I$13="&gt;=",100-N36&gt;='Scoring Rules'!$D$13,100-N36&gt;'Scoring Rules'!$D$13),'Scoring Rules'!$E$13,IF(IF('Scoring Rules'!$I$13="&gt;=",100-N36&gt;='Scoring Rules'!$B$13,100-N36&gt;'Scoring Rules'!$B$13),'Scoring Rules'!$C$13,'Scoring Rules'!$H$13)))))</x:f>
      </x:c>
      <x:c r="P36" s="16" t="str">
        <x:f>IF($A36="","",IF(COUNT(C36,E36,G36,I36,K36,M36,O36)=7,SUM(C36,E36,G36,I36,K36,M36,O36),"Missing metric"))</x:f>
      </x:c>
      <x:c r="Q36" s="16" t="str">
        <x:f>IF($A36="","",IF(ISBLANK('Paste Export'!I30),"Missing",VALUE('Paste Export'!I30)))</x:f>
      </x:c>
      <x:c r="R36" s="16" t="str">
        <x:f>IF($A36="","",IF(AND(ISNUMBER(P36),ISNUMBER(Q36)),P36-Q36,"Unavailable"))</x:f>
      </x:c>
      <x:c r="S36" s="2" t="str">
        <x:f>IF($A36="","",IF(ISNUMBER(R36),IF(R36=0,"Matches","Review rules / rounding"),"Missing input"))</x:f>
      </x:c>
      <x:c r="T36" s="8" t="str">
        <x:f>IF($A36="","",IF(NOT(ISNUMBER(C36)),"Missing metric", IF(AND('Scoring Rules'!$F$7&lt;&gt;"",IF('Scoring Rules'!$I$7="&gt;=",B36&gt;='Scoring Rules'!$F$7,B36&gt;'Scoring Rules'!$F$7)),'Scoring Rules'!$I$7&amp;" "&amp;TEXT('Scoring Rules'!$F$7,"0.00"),IF(IF('Scoring Rules'!$I$7="&gt;=",B36&gt;='Scoring Rules'!$D$7,B36&gt;'Scoring Rules'!$D$7),'Scoring Rules'!$I$7&amp;" "&amp;TEXT('Scoring Rules'!$D$7,"0.00")&amp;" to "&amp;IF('Scoring Rules'!$I$7="&gt;", "&lt;= ","&lt; ")&amp;TEXT('Scoring Rules'!$F$7,"0.00"),IF(IF('Scoring Rules'!$I$7="&gt;=",B36&gt;='Scoring Rules'!$B$7,B36&gt;'Scoring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"&amp;C36&amp;" pts"))</x:f>
      </x:c>
      <x:c r="U36" s="8" t="str">
        <x:f>IF($A36="","",IF(NOT(ISNUMBER(E36)),"Missing metric", IF(AND('Scoring Rules'!$F$8&lt;&gt;"",IF('Scoring Rules'!$I$8="&gt;=",D36&gt;='Scoring Rules'!$F$8,D36&gt;'Scoring Rules'!$F$8)),'Scoring Rules'!$I$8&amp;" "&amp;TEXT('Scoring Rules'!$F$8,"0.00"),IF(IF('Scoring Rules'!$I$8="&gt;=",D36&gt;='Scoring Rules'!$D$8,D36&gt;'Scoring Rules'!$D$8),'Scoring Rules'!$I$8&amp;" "&amp;TEXT('Scoring Rules'!$D$8,"0.00")&amp;" to "&amp;IF('Scoring Rules'!$I$8="&gt;", "&lt;= ","&lt; ")&amp;TEXT('Scoring Rules'!$F$8,"0.00"),IF(IF('Scoring Rules'!$I$8="&gt;=",D36&gt;='Scoring Rules'!$B$8,D36&gt;'Scoring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"&amp;E36&amp;" pts"))</x:f>
      </x:c>
      <x:c r="V36" s="8" t="str">
        <x:f>IF($A36="","",IF(NOT(ISNUMBER(G36)),"Missing metric", IF(AND('Scoring Rules'!$F$9&lt;&gt;"",IF('Scoring Rules'!$I$9="&gt;=",F36&gt;='Scoring Rules'!$F$9,F36&gt;'Scoring Rules'!$F$9)),'Scoring Rules'!$I$9&amp;" "&amp;TEXT('Scoring Rules'!$F$9,"0.00"),IF(IF('Scoring Rules'!$I$9="&gt;=",F36&gt;='Scoring Rules'!$D$9,F36&gt;'Scoring Rules'!$D$9),'Scoring Rules'!$I$9&amp;" "&amp;TEXT('Scoring Rules'!$D$9,"0.00")&amp;" to "&amp;IF('Scoring Rules'!$I$9="&gt;", "&lt;= ","&lt; ")&amp;TEXT('Scoring Rules'!$F$9,"0.00"),IF(IF('Scoring Rules'!$I$9="&gt;=",F36&gt;='Scoring Rules'!$B$9,F36&gt;'Scoring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"&amp;G36&amp;" pts"))</x:f>
      </x:c>
      <x:c r="W36" s="8" t="str">
        <x:f>IF($A36="","",IF(NOT(ISNUMBER(I36)),"Missing metric", IF(AND('Scoring Rules'!$F$10&lt;&gt;"",IF('Scoring Rules'!$I$10="&gt;=",H36&gt;='Scoring Rules'!$F$10,H36&gt;'Scoring Rules'!$F$10)),'Scoring Rules'!$I$10&amp;" "&amp;TEXT('Scoring Rules'!$F$10,"0.00"),IF(IF('Scoring Rules'!$I$10="&gt;=",H36&gt;='Scoring Rules'!$D$10,H36&gt;'Scoring Rules'!$D$10),'Scoring Rules'!$I$10&amp;" "&amp;TEXT('Scoring Rules'!$D$10,"0.00")&amp;" to "&amp;IF('Scoring Rules'!$I$10="&gt;", "&lt;= ","&lt; ")&amp;TEXT('Scoring Rules'!$F$10,"0.00"),IF(IF('Scoring Rules'!$I$10="&gt;=",H36&gt;='Scoring Rules'!$B$10,H36&gt;'Scoring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"&amp;I36&amp;" pts"))</x:f>
      </x:c>
      <x:c r="X36" s="8" t="str">
        <x:f>IF($A36="","",IF(NOT(ISNUMBER(K36)),"Missing metric", IF(AND('Scoring Rules'!$F$11&lt;&gt;"",IF('Scoring Rules'!$I$11="&gt;=",J36&gt;='Scoring Rules'!$F$11,J36&gt;'Scoring Rules'!$F$11)),'Scoring Rules'!$I$11&amp;" "&amp;TEXT('Scoring Rules'!$F$11,"0.00"),IF(IF('Scoring Rules'!$I$11="&gt;=",J36&gt;='Scoring Rules'!$D$11,J36&gt;'Scoring Rules'!$D$11),'Scoring Rules'!$I$11&amp;" "&amp;TEXT('Scoring Rules'!$D$11,"0.00")&amp;" to "&amp;IF('Scoring Rules'!$I$11="&gt;", "&lt;= ","&lt; ")&amp;TEXT('Scoring Rules'!$F$11,"0.00"),IF(IF('Scoring Rules'!$I$11="&gt;=",J36&gt;='Scoring Rules'!$B$11,J36&gt;'Scoring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"&amp;K36&amp;" pts"))</x:f>
      </x:c>
      <x:c r="Y36" s="8" t="str">
        <x:f>IF($A36="","",IF(NOT(ISNUMBER(M36)),"Missing metric", IF(IF('Scoring Rules'!$I$12="&gt;=",L36&gt;='Scoring Rules'!$D$12,L36&gt;'Scoring Rules'!$D$12),'Scoring Rules'!$I$12&amp;" "&amp;TEXT('Scoring Rules'!$D$12,"0.00"),IF(IF('Scoring Rules'!$I$12="&gt;=",L36&gt;='Scoring Rules'!$B$12,L36&gt;'Scoring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"&amp;M36&amp;" pts"))</x:f>
      </x:c>
      <x:c r="Z36" s="8" t="str">
        <x:f>IF($A36="","",IF(NOT(ISNUMBER(O36)),"Missing metric","Attendance "&amp;TEXT(100-N36,"0.00")&amp;"%: "&amp;IF(AND('Scoring Rules'!$F$13&lt;&gt;"",IF('Scoring Rules'!$I$13="&gt;=",100-N36&gt;='Scoring Rules'!$F$13,100-N36&gt;'Scoring Rules'!$F$13)),'Scoring Rules'!$I$13&amp;" "&amp;TEXT('Scoring Rules'!$F$13,"0.00"),IF(IF('Scoring Rules'!$I$13="&gt;=",100-N36&gt;='Scoring Rules'!$D$13,100-N36&gt;'Scoring Rules'!$D$13),'Scoring Rules'!$I$13&amp;" "&amp;TEXT('Scoring Rules'!$D$13,"0.00")&amp;" to "&amp;IF('Scoring Rules'!$I$13="&gt;", "&lt;= ","&lt; ")&amp;TEXT('Scoring Rules'!$F$13,"0.00"),IF(IF('Scoring Rules'!$I$13="&gt;=",100-N36&gt;='Scoring Rules'!$B$13,100-N36&gt;'Scoring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"&amp;O36&amp;" pts"))</x:f>
      </x:c>
    </x:row>
    <x:row r="37" ht="32" customHeight="1">
      <x:c r="A37" s="2" t="str">
        <x:f>IF('Paste Export'!A31&lt;&gt;"",'Paste Export'!A31,"")</x:f>
      </x:c>
      <x:c r="B37" s="16" t="str">
        <x:f>IF($A37="","",IF(ISBLANK('Paste Export'!B31),"Missing",IF(ISNUMBER('Paste Export'!B31),'Paste Export'!B31,VALUE('Paste Export'!B31))))</x:f>
      </x:c>
      <x:c r="C37" s="16" t="str">
        <x:f>IF($A37="","",IF(NOT(ISNUMBER(B37)),"Missing",IF(AND('Scoring Rules'!$F$7&lt;&gt;"",IF('Scoring Rules'!$I$7="&gt;=",B37&gt;='Scoring Rules'!$F$7,B37&gt;'Scoring Rules'!$F$7)),'Scoring Rules'!$G$7,IF(IF('Scoring Rules'!$I$7="&gt;=",B37&gt;='Scoring Rules'!$D$7,B37&gt;'Scoring Rules'!$D$7),'Scoring Rules'!$E$7,IF(IF('Scoring Rules'!$I$7="&gt;=",B37&gt;='Scoring Rules'!$B$7,B37&gt;'Scoring Rules'!$B$7),'Scoring Rules'!$C$7,'Scoring Rules'!$H$7)))))</x:f>
      </x:c>
      <x:c r="D37" s="16" t="str">
        <x:f>IF($A37="","",IF(ISBLANK('Paste Export'!C31),"Missing",IF(ISNUMBER('Paste Export'!C31),'Paste Export'!C31,VALUE('Paste Export'!C31))))</x:f>
      </x:c>
      <x:c r="E37" s="16" t="str">
        <x:f>IF($A37="","",IF(NOT(ISNUMBER(D37)),"Missing",IF(AND('Scoring Rules'!$F$8&lt;&gt;"",IF('Scoring Rules'!$I$8="&gt;=",D37&gt;='Scoring Rules'!$F$8,D37&gt;'Scoring Rules'!$F$8)),'Scoring Rules'!$G$8,IF(IF('Scoring Rules'!$I$8="&gt;=",D37&gt;='Scoring Rules'!$D$8,D37&gt;'Scoring Rules'!$D$8),'Scoring Rules'!$E$8,IF(IF('Scoring Rules'!$I$8="&gt;=",D37&gt;='Scoring Rules'!$B$8,D37&gt;'Scoring Rules'!$B$8),'Scoring Rules'!$C$8,'Scoring Rules'!$H$8)))))</x:f>
      </x:c>
      <x:c r="F37" s="14" t="str">
        <x:f>IF($A37="","",IF(ISBLANK('Paste Export'!D31),"Missing",IF(ISNUMBER('Paste Export'!D31),'Paste Export'!D31,VALUE('Paste Export'!D31))))</x:f>
      </x:c>
      <x:c r="G37" s="16" t="str">
        <x:f>IF($A37="","",IF(NOT(ISNUMBER(F37)),"Missing",IF(AND('Scoring Rules'!$F$9&lt;&gt;"",IF('Scoring Rules'!$I$9="&gt;=",F37&gt;='Scoring Rules'!$F$9,F37&gt;'Scoring Rules'!$F$9)),'Scoring Rules'!$G$9,IF(IF('Scoring Rules'!$I$9="&gt;=",F37&gt;='Scoring Rules'!$D$9,F37&gt;'Scoring Rules'!$D$9),'Scoring Rules'!$E$9,IF(IF('Scoring Rules'!$I$9="&gt;=",F37&gt;='Scoring Rules'!$B$9,F37&gt;'Scoring Rules'!$B$9),'Scoring Rules'!$C$9,'Scoring Rules'!$H$9)))))</x:f>
      </x:c>
      <x:c r="H37" s="15" t="str">
        <x:f>IF($A37="","",IF(ISBLANK('Paste Export'!E31),"Missing",IF(ISNUMBER('Paste Export'!E31),'Paste Export'!E31,VALUE('Paste Export'!E31))))</x:f>
      </x:c>
      <x:c r="I37" s="16" t="str">
        <x:f>IF($A37="","",IF(NOT(ISNUMBER(H37)),"Missing",IF(AND('Scoring Rules'!$F$10&lt;&gt;"",IF('Scoring Rules'!$I$10="&gt;=",H37&gt;='Scoring Rules'!$F$10,H37&gt;'Scoring Rules'!$F$10)),'Scoring Rules'!$G$10,IF(IF('Scoring Rules'!$I$10="&gt;=",H37&gt;='Scoring Rules'!$D$10,H37&gt;'Scoring Rules'!$D$10),'Scoring Rules'!$E$10,IF(IF('Scoring Rules'!$I$10="&gt;=",H37&gt;='Scoring Rules'!$B$10,H37&gt;'Scoring Rules'!$B$10),'Scoring Rules'!$C$10,'Scoring Rules'!$H$10)))))</x:f>
      </x:c>
      <x:c r="J37" s="15" t="str">
        <x:f>IF($A37="","",IF(ISBLANK('Paste Export'!F31),"Missing",IF(ISNUMBER('Paste Export'!F31),'Paste Export'!F31,VALUE('Paste Export'!F31))))</x:f>
      </x:c>
      <x:c r="K37" s="16" t="str">
        <x:f>IF($A37="","",IF(NOT(ISNUMBER(J37)),"Missing",IF(AND('Scoring Rules'!$F$11&lt;&gt;"",IF('Scoring Rules'!$I$11="&gt;=",J37&gt;='Scoring Rules'!$F$11,J37&gt;'Scoring Rules'!$F$11)),'Scoring Rules'!$G$11,IF(IF('Scoring Rules'!$I$11="&gt;=",J37&gt;='Scoring Rules'!$D$11,J37&gt;'Scoring Rules'!$D$11),'Scoring Rules'!$E$11,IF(IF('Scoring Rules'!$I$11="&gt;=",J37&gt;='Scoring Rules'!$B$11,J37&gt;'Scoring Rules'!$B$11),'Scoring Rules'!$C$11,'Scoring Rules'!$H$11)))))</x:f>
      </x:c>
      <x:c r="L37" s="14" t="str">
        <x:f>IF($A37="","",IF(ISBLANK('Paste Export'!G31),"Missing",IF(ISNUMBER('Paste Export'!G31),'Paste Export'!G31,VALUE('Paste Export'!G31))))</x:f>
      </x:c>
      <x:c r="M37" s="16" t="str">
        <x:f>IF($A37="","",IF(NOT(ISNUMBER(L37)),"Missing",IF(AND('Scoring Rules'!$F$12&lt;&gt;"",IF('Scoring Rules'!$I$12="&gt;=",L37&gt;='Scoring Rules'!$F$12,L37&gt;'Scoring Rules'!$F$12)),'Scoring Rules'!$G$12,IF(IF('Scoring Rules'!$I$12="&gt;=",L37&gt;='Scoring Rules'!$D$12,L37&gt;'Scoring Rules'!$D$12),'Scoring Rules'!$E$12,IF(IF('Scoring Rules'!$I$12="&gt;=",L37&gt;='Scoring Rules'!$B$12,L37&gt;'Scoring Rules'!$B$12),'Scoring Rules'!$C$12,'Scoring Rules'!$H$12)))))</x:f>
      </x:c>
      <x:c r="N37" s="14" t="str">
        <x:f>IF($A37="","",IF(ISBLANK('Paste Export'!H31),"Missing",IF(ISNUMBER('Paste Export'!H31),'Paste Export'!H31,VALUE('Paste Export'!H31))))</x:f>
      </x:c>
      <x:c r="O37" s="16" t="str">
        <x:f>IF($A37="","",IF(NOT(ISNUMBER(N37)),"Missing",IF(AND('Scoring Rules'!$F$13&lt;&gt;"",IF('Scoring Rules'!$I$13="&gt;=",100-N37&gt;='Scoring Rules'!$F$13,100-N37&gt;'Scoring Rules'!$F$13)),'Scoring Rules'!$G$13,IF(IF('Scoring Rules'!$I$13="&gt;=",100-N37&gt;='Scoring Rules'!$D$13,100-N37&gt;'Scoring Rules'!$D$13),'Scoring Rules'!$E$13,IF(IF('Scoring Rules'!$I$13="&gt;=",100-N37&gt;='Scoring Rules'!$B$13,100-N37&gt;'Scoring Rules'!$B$13),'Scoring Rules'!$C$13,'Scoring Rules'!$H$13)))))</x:f>
      </x:c>
      <x:c r="P37" s="16" t="str">
        <x:f>IF($A37="","",IF(COUNT(C37,E37,G37,I37,K37,M37,O37)=7,SUM(C37,E37,G37,I37,K37,M37,O37),"Missing metric"))</x:f>
      </x:c>
      <x:c r="Q37" s="16" t="str">
        <x:f>IF($A37="","",IF(ISBLANK('Paste Export'!I31),"Missing",VALUE('Paste Export'!I31)))</x:f>
      </x:c>
      <x:c r="R37" s="16" t="str">
        <x:f>IF($A37="","",IF(AND(ISNUMBER(P37),ISNUMBER(Q37)),P37-Q37,"Unavailable"))</x:f>
      </x:c>
      <x:c r="S37" s="2" t="str">
        <x:f>IF($A37="","",IF(ISNUMBER(R37),IF(R37=0,"Matches","Review rules / rounding"),"Missing input"))</x:f>
      </x:c>
      <x:c r="T37" s="8" t="str">
        <x:f>IF($A37="","",IF(NOT(ISNUMBER(C37)),"Missing metric", IF(AND('Scoring Rules'!$F$7&lt;&gt;"",IF('Scoring Rules'!$I$7="&gt;=",B37&gt;='Scoring Rules'!$F$7,B37&gt;'Scoring Rules'!$F$7)),'Scoring Rules'!$I$7&amp;" "&amp;TEXT('Scoring Rules'!$F$7,"0.00"),IF(IF('Scoring Rules'!$I$7="&gt;=",B37&gt;='Scoring Rules'!$D$7,B37&gt;'Scoring Rules'!$D$7),'Scoring Rules'!$I$7&amp;" "&amp;TEXT('Scoring Rules'!$D$7,"0.00")&amp;" to "&amp;IF('Scoring Rules'!$I$7="&gt;", "&lt;= ","&lt; ")&amp;TEXT('Scoring Rules'!$F$7,"0.00"),IF(IF('Scoring Rules'!$I$7="&gt;=",B37&gt;='Scoring Rules'!$B$7,B37&gt;'Scoring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"&amp;C37&amp;" pts"))</x:f>
      </x:c>
      <x:c r="U37" s="8" t="str">
        <x:f>IF($A37="","",IF(NOT(ISNUMBER(E37)),"Missing metric", IF(AND('Scoring Rules'!$F$8&lt;&gt;"",IF('Scoring Rules'!$I$8="&gt;=",D37&gt;='Scoring Rules'!$F$8,D37&gt;'Scoring Rules'!$F$8)),'Scoring Rules'!$I$8&amp;" "&amp;TEXT('Scoring Rules'!$F$8,"0.00"),IF(IF('Scoring Rules'!$I$8="&gt;=",D37&gt;='Scoring Rules'!$D$8,D37&gt;'Scoring Rules'!$D$8),'Scoring Rules'!$I$8&amp;" "&amp;TEXT('Scoring Rules'!$D$8,"0.00")&amp;" to "&amp;IF('Scoring Rules'!$I$8="&gt;", "&lt;= ","&lt; ")&amp;TEXT('Scoring Rules'!$F$8,"0.00"),IF(IF('Scoring Rules'!$I$8="&gt;=",D37&gt;='Scoring Rules'!$B$8,D37&gt;'Scoring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"&amp;E37&amp;" pts"))</x:f>
      </x:c>
      <x:c r="V37" s="8" t="str">
        <x:f>IF($A37="","",IF(NOT(ISNUMBER(G37)),"Missing metric", IF(AND('Scoring Rules'!$F$9&lt;&gt;"",IF('Scoring Rules'!$I$9="&gt;=",F37&gt;='Scoring Rules'!$F$9,F37&gt;'Scoring Rules'!$F$9)),'Scoring Rules'!$I$9&amp;" "&amp;TEXT('Scoring Rules'!$F$9,"0.00"),IF(IF('Scoring Rules'!$I$9="&gt;=",F37&gt;='Scoring Rules'!$D$9,F37&gt;'Scoring Rules'!$D$9),'Scoring Rules'!$I$9&amp;" "&amp;TEXT('Scoring Rules'!$D$9,"0.00")&amp;" to "&amp;IF('Scoring Rules'!$I$9="&gt;", "&lt;= ","&lt; ")&amp;TEXT('Scoring Rules'!$F$9,"0.00"),IF(IF('Scoring Rules'!$I$9="&gt;=",F37&gt;='Scoring Rules'!$B$9,F37&gt;'Scoring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"&amp;G37&amp;" pts"))</x:f>
      </x:c>
      <x:c r="W37" s="8" t="str">
        <x:f>IF($A37="","",IF(NOT(ISNUMBER(I37)),"Missing metric", IF(AND('Scoring Rules'!$F$10&lt;&gt;"",IF('Scoring Rules'!$I$10="&gt;=",H37&gt;='Scoring Rules'!$F$10,H37&gt;'Scoring Rules'!$F$10)),'Scoring Rules'!$I$10&amp;" "&amp;TEXT('Scoring Rules'!$F$10,"0.00"),IF(IF('Scoring Rules'!$I$10="&gt;=",H37&gt;='Scoring Rules'!$D$10,H37&gt;'Scoring Rules'!$D$10),'Scoring Rules'!$I$10&amp;" "&amp;TEXT('Scoring Rules'!$D$10,"0.00")&amp;" to "&amp;IF('Scoring Rules'!$I$10="&gt;", "&lt;= ","&lt; ")&amp;TEXT('Scoring Rules'!$F$10,"0.00"),IF(IF('Scoring Rules'!$I$10="&gt;=",H37&gt;='Scoring Rules'!$B$10,H37&gt;'Scoring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"&amp;I37&amp;" pts"))</x:f>
      </x:c>
      <x:c r="X37" s="8" t="str">
        <x:f>IF($A37="","",IF(NOT(ISNUMBER(K37)),"Missing metric", IF(AND('Scoring Rules'!$F$11&lt;&gt;"",IF('Scoring Rules'!$I$11="&gt;=",J37&gt;='Scoring Rules'!$F$11,J37&gt;'Scoring Rules'!$F$11)),'Scoring Rules'!$I$11&amp;" "&amp;TEXT('Scoring Rules'!$F$11,"0.00"),IF(IF('Scoring Rules'!$I$11="&gt;=",J37&gt;='Scoring Rules'!$D$11,J37&gt;'Scoring Rules'!$D$11),'Scoring Rules'!$I$11&amp;" "&amp;TEXT('Scoring Rules'!$D$11,"0.00")&amp;" to "&amp;IF('Scoring Rules'!$I$11="&gt;", "&lt;= ","&lt; ")&amp;TEXT('Scoring Rules'!$F$11,"0.00"),IF(IF('Scoring Rules'!$I$11="&gt;=",J37&gt;='Scoring Rules'!$B$11,J37&gt;'Scoring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"&amp;K37&amp;" pts"))</x:f>
      </x:c>
      <x:c r="Y37" s="8" t="str">
        <x:f>IF($A37="","",IF(NOT(ISNUMBER(M37)),"Missing metric", IF(IF('Scoring Rules'!$I$12="&gt;=",L37&gt;='Scoring Rules'!$D$12,L37&gt;'Scoring Rules'!$D$12),'Scoring Rules'!$I$12&amp;" "&amp;TEXT('Scoring Rules'!$D$12,"0.00"),IF(IF('Scoring Rules'!$I$12="&gt;=",L37&gt;='Scoring Rules'!$B$12,L37&gt;'Scoring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"&amp;M37&amp;" pts"))</x:f>
      </x:c>
      <x:c r="Z37" s="8" t="str">
        <x:f>IF($A37="","",IF(NOT(ISNUMBER(O37)),"Missing metric","Attendance "&amp;TEXT(100-N37,"0.00")&amp;"%: "&amp;IF(AND('Scoring Rules'!$F$13&lt;&gt;"",IF('Scoring Rules'!$I$13="&gt;=",100-N37&gt;='Scoring Rules'!$F$13,100-N37&gt;'Scoring Rules'!$F$13)),'Scoring Rules'!$I$13&amp;" "&amp;TEXT('Scoring Rules'!$F$13,"0.00"),IF(IF('Scoring Rules'!$I$13="&gt;=",100-N37&gt;='Scoring Rules'!$D$13,100-N37&gt;'Scoring Rules'!$D$13),'Scoring Rules'!$I$13&amp;" "&amp;TEXT('Scoring Rules'!$D$13,"0.00")&amp;" to "&amp;IF('Scoring Rules'!$I$13="&gt;", "&lt;= ","&lt; ")&amp;TEXT('Scoring Rules'!$F$13,"0.00"),IF(IF('Scoring Rules'!$I$13="&gt;=",100-N37&gt;='Scoring Rules'!$B$13,100-N37&gt;'Scoring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"&amp;O37&amp;" pts"))</x:f>
      </x:c>
    </x:row>
    <x:row r="38" ht="32" customHeight="1">
      <x:c r="A38" s="2" t="str">
        <x:f>IF('Paste Export'!A32&lt;&gt;"",'Paste Export'!A32,"")</x:f>
      </x:c>
      <x:c r="B38" s="16" t="str">
        <x:f>IF($A38="","",IF(ISBLANK('Paste Export'!B32),"Missing",IF(ISNUMBER('Paste Export'!B32),'Paste Export'!B32,VALUE('Paste Export'!B32))))</x:f>
      </x:c>
      <x:c r="C38" s="16" t="str">
        <x:f>IF($A38="","",IF(NOT(ISNUMBER(B38)),"Missing",IF(AND('Scoring Rules'!$F$7&lt;&gt;"",IF('Scoring Rules'!$I$7="&gt;=",B38&gt;='Scoring Rules'!$F$7,B38&gt;'Scoring Rules'!$F$7)),'Scoring Rules'!$G$7,IF(IF('Scoring Rules'!$I$7="&gt;=",B38&gt;='Scoring Rules'!$D$7,B38&gt;'Scoring Rules'!$D$7),'Scoring Rules'!$E$7,IF(IF('Scoring Rules'!$I$7="&gt;=",B38&gt;='Scoring Rules'!$B$7,B38&gt;'Scoring Rules'!$B$7),'Scoring Rules'!$C$7,'Scoring Rules'!$H$7)))))</x:f>
      </x:c>
      <x:c r="D38" s="16" t="str">
        <x:f>IF($A38="","",IF(ISBLANK('Paste Export'!C32),"Missing",IF(ISNUMBER('Paste Export'!C32),'Paste Export'!C32,VALUE('Paste Export'!C32))))</x:f>
      </x:c>
      <x:c r="E38" s="16" t="str">
        <x:f>IF($A38="","",IF(NOT(ISNUMBER(D38)),"Missing",IF(AND('Scoring Rules'!$F$8&lt;&gt;"",IF('Scoring Rules'!$I$8="&gt;=",D38&gt;='Scoring Rules'!$F$8,D38&gt;'Scoring Rules'!$F$8)),'Scoring Rules'!$G$8,IF(IF('Scoring Rules'!$I$8="&gt;=",D38&gt;='Scoring Rules'!$D$8,D38&gt;'Scoring Rules'!$D$8),'Scoring Rules'!$E$8,IF(IF('Scoring Rules'!$I$8="&gt;=",D38&gt;='Scoring Rules'!$B$8,D38&gt;'Scoring Rules'!$B$8),'Scoring Rules'!$C$8,'Scoring Rules'!$H$8)))))</x:f>
      </x:c>
      <x:c r="F38" s="14" t="str">
        <x:f>IF($A38="","",IF(ISBLANK('Paste Export'!D32),"Missing",IF(ISNUMBER('Paste Export'!D32),'Paste Export'!D32,VALUE('Paste Export'!D32))))</x:f>
      </x:c>
      <x:c r="G38" s="16" t="str">
        <x:f>IF($A38="","",IF(NOT(ISNUMBER(F38)),"Missing",IF(AND('Scoring Rules'!$F$9&lt;&gt;"",IF('Scoring Rules'!$I$9="&gt;=",F38&gt;='Scoring Rules'!$F$9,F38&gt;'Scoring Rules'!$F$9)),'Scoring Rules'!$G$9,IF(IF('Scoring Rules'!$I$9="&gt;=",F38&gt;='Scoring Rules'!$D$9,F38&gt;'Scoring Rules'!$D$9),'Scoring Rules'!$E$9,IF(IF('Scoring Rules'!$I$9="&gt;=",F38&gt;='Scoring Rules'!$B$9,F38&gt;'Scoring Rules'!$B$9),'Scoring Rules'!$C$9,'Scoring Rules'!$H$9)))))</x:f>
      </x:c>
      <x:c r="H38" s="15" t="str">
        <x:f>IF($A38="","",IF(ISBLANK('Paste Export'!E32),"Missing",IF(ISNUMBER('Paste Export'!E32),'Paste Export'!E32,VALUE('Paste Export'!E32))))</x:f>
      </x:c>
      <x:c r="I38" s="16" t="str">
        <x:f>IF($A38="","",IF(NOT(ISNUMBER(H38)),"Missing",IF(AND('Scoring Rules'!$F$10&lt;&gt;"",IF('Scoring Rules'!$I$10="&gt;=",H38&gt;='Scoring Rules'!$F$10,H38&gt;'Scoring Rules'!$F$10)),'Scoring Rules'!$G$10,IF(IF('Scoring Rules'!$I$10="&gt;=",H38&gt;='Scoring Rules'!$D$10,H38&gt;'Scoring Rules'!$D$10),'Scoring Rules'!$E$10,IF(IF('Scoring Rules'!$I$10="&gt;=",H38&gt;='Scoring Rules'!$B$10,H38&gt;'Scoring Rules'!$B$10),'Scoring Rules'!$C$10,'Scoring Rules'!$H$10)))))</x:f>
      </x:c>
      <x:c r="J38" s="15" t="str">
        <x:f>IF($A38="","",IF(ISBLANK('Paste Export'!F32),"Missing",IF(ISNUMBER('Paste Export'!F32),'Paste Export'!F32,VALUE('Paste Export'!F32))))</x:f>
      </x:c>
      <x:c r="K38" s="16" t="str">
        <x:f>IF($A38="","",IF(NOT(ISNUMBER(J38)),"Missing",IF(AND('Scoring Rules'!$F$11&lt;&gt;"",IF('Scoring Rules'!$I$11="&gt;=",J38&gt;='Scoring Rules'!$F$11,J38&gt;'Scoring Rules'!$F$11)),'Scoring Rules'!$G$11,IF(IF('Scoring Rules'!$I$11="&gt;=",J38&gt;='Scoring Rules'!$D$11,J38&gt;'Scoring Rules'!$D$11),'Scoring Rules'!$E$11,IF(IF('Scoring Rules'!$I$11="&gt;=",J38&gt;='Scoring Rules'!$B$11,J38&gt;'Scoring Rules'!$B$11),'Scoring Rules'!$C$11,'Scoring Rules'!$H$11)))))</x:f>
      </x:c>
      <x:c r="L38" s="14" t="str">
        <x:f>IF($A38="","",IF(ISBLANK('Paste Export'!G32),"Missing",IF(ISNUMBER('Paste Export'!G32),'Paste Export'!G32,VALUE('Paste Export'!G32))))</x:f>
      </x:c>
      <x:c r="M38" s="16" t="str">
        <x:f>IF($A38="","",IF(NOT(ISNUMBER(L38)),"Missing",IF(AND('Scoring Rules'!$F$12&lt;&gt;"",IF('Scoring Rules'!$I$12="&gt;=",L38&gt;='Scoring Rules'!$F$12,L38&gt;'Scoring Rules'!$F$12)),'Scoring Rules'!$G$12,IF(IF('Scoring Rules'!$I$12="&gt;=",L38&gt;='Scoring Rules'!$D$12,L38&gt;'Scoring Rules'!$D$12),'Scoring Rules'!$E$12,IF(IF('Scoring Rules'!$I$12="&gt;=",L38&gt;='Scoring Rules'!$B$12,L38&gt;'Scoring Rules'!$B$12),'Scoring Rules'!$C$12,'Scoring Rules'!$H$12)))))</x:f>
      </x:c>
      <x:c r="N38" s="14" t="str">
        <x:f>IF($A38="","",IF(ISBLANK('Paste Export'!H32),"Missing",IF(ISNUMBER('Paste Export'!H32),'Paste Export'!H32,VALUE('Paste Export'!H32))))</x:f>
      </x:c>
      <x:c r="O38" s="16" t="str">
        <x:f>IF($A38="","",IF(NOT(ISNUMBER(N38)),"Missing",IF(AND('Scoring Rules'!$F$13&lt;&gt;"",IF('Scoring Rules'!$I$13="&gt;=",100-N38&gt;='Scoring Rules'!$F$13,100-N38&gt;'Scoring Rules'!$F$13)),'Scoring Rules'!$G$13,IF(IF('Scoring Rules'!$I$13="&gt;=",100-N38&gt;='Scoring Rules'!$D$13,100-N38&gt;'Scoring Rules'!$D$13),'Scoring Rules'!$E$13,IF(IF('Scoring Rules'!$I$13="&gt;=",100-N38&gt;='Scoring Rules'!$B$13,100-N38&gt;'Scoring Rules'!$B$13),'Scoring Rules'!$C$13,'Scoring Rules'!$H$13)))))</x:f>
      </x:c>
      <x:c r="P38" s="16" t="str">
        <x:f>IF($A38="","",IF(COUNT(C38,E38,G38,I38,K38,M38,O38)=7,SUM(C38,E38,G38,I38,K38,M38,O38),"Missing metric"))</x:f>
      </x:c>
      <x:c r="Q38" s="16" t="str">
        <x:f>IF($A38="","",IF(ISBLANK('Paste Export'!I32),"Missing",VALUE('Paste Export'!I32)))</x:f>
      </x:c>
      <x:c r="R38" s="16" t="str">
        <x:f>IF($A38="","",IF(AND(ISNUMBER(P38),ISNUMBER(Q38)),P38-Q38,"Unavailable"))</x:f>
      </x:c>
      <x:c r="S38" s="2" t="str">
        <x:f>IF($A38="","",IF(ISNUMBER(R38),IF(R38=0,"Matches","Review rules / rounding"),"Missing input"))</x:f>
      </x:c>
      <x:c r="T38" s="8" t="str">
        <x:f>IF($A38="","",IF(NOT(ISNUMBER(C38)),"Missing metric", IF(AND('Scoring Rules'!$F$7&lt;&gt;"",IF('Scoring Rules'!$I$7="&gt;=",B38&gt;='Scoring Rules'!$F$7,B38&gt;'Scoring Rules'!$F$7)),'Scoring Rules'!$I$7&amp;" "&amp;TEXT('Scoring Rules'!$F$7,"0.00"),IF(IF('Scoring Rules'!$I$7="&gt;=",B38&gt;='Scoring Rules'!$D$7,B38&gt;'Scoring Rules'!$D$7),'Scoring Rules'!$I$7&amp;" "&amp;TEXT('Scoring Rules'!$D$7,"0.00")&amp;" to "&amp;IF('Scoring Rules'!$I$7="&gt;", "&lt;= ","&lt; ")&amp;TEXT('Scoring Rules'!$F$7,"0.00"),IF(IF('Scoring Rules'!$I$7="&gt;=",B38&gt;='Scoring Rules'!$B$7,B38&gt;'Scoring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"&amp;C38&amp;" pts"))</x:f>
      </x:c>
      <x:c r="U38" s="8" t="str">
        <x:f>IF($A38="","",IF(NOT(ISNUMBER(E38)),"Missing metric", IF(AND('Scoring Rules'!$F$8&lt;&gt;"",IF('Scoring Rules'!$I$8="&gt;=",D38&gt;='Scoring Rules'!$F$8,D38&gt;'Scoring Rules'!$F$8)),'Scoring Rules'!$I$8&amp;" "&amp;TEXT('Scoring Rules'!$F$8,"0.00"),IF(IF('Scoring Rules'!$I$8="&gt;=",D38&gt;='Scoring Rules'!$D$8,D38&gt;'Scoring Rules'!$D$8),'Scoring Rules'!$I$8&amp;" "&amp;TEXT('Scoring Rules'!$D$8,"0.00")&amp;" to "&amp;IF('Scoring Rules'!$I$8="&gt;", "&lt;= ","&lt; ")&amp;TEXT('Scoring Rules'!$F$8,"0.00"),IF(IF('Scoring Rules'!$I$8="&gt;=",D38&gt;='Scoring Rules'!$B$8,D38&gt;'Scoring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"&amp;E38&amp;" pts"))</x:f>
      </x:c>
      <x:c r="V38" s="8" t="str">
        <x:f>IF($A38="","",IF(NOT(ISNUMBER(G38)),"Missing metric", IF(AND('Scoring Rules'!$F$9&lt;&gt;"",IF('Scoring Rules'!$I$9="&gt;=",F38&gt;='Scoring Rules'!$F$9,F38&gt;'Scoring Rules'!$F$9)),'Scoring Rules'!$I$9&amp;" "&amp;TEXT('Scoring Rules'!$F$9,"0.00"),IF(IF('Scoring Rules'!$I$9="&gt;=",F38&gt;='Scoring Rules'!$D$9,F38&gt;'Scoring Rules'!$D$9),'Scoring Rules'!$I$9&amp;" "&amp;TEXT('Scoring Rules'!$D$9,"0.00")&amp;" to "&amp;IF('Scoring Rules'!$I$9="&gt;", "&lt;= ","&lt; ")&amp;TEXT('Scoring Rules'!$F$9,"0.00"),IF(IF('Scoring Rules'!$I$9="&gt;=",F38&gt;='Scoring Rules'!$B$9,F38&gt;'Scoring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"&amp;G38&amp;" pts"))</x:f>
      </x:c>
      <x:c r="W38" s="8" t="str">
        <x:f>IF($A38="","",IF(NOT(ISNUMBER(I38)),"Missing metric", IF(AND('Scoring Rules'!$F$10&lt;&gt;"",IF('Scoring Rules'!$I$10="&gt;=",H38&gt;='Scoring Rules'!$F$10,H38&gt;'Scoring Rules'!$F$10)),'Scoring Rules'!$I$10&amp;" "&amp;TEXT('Scoring Rules'!$F$10,"0.00"),IF(IF('Scoring Rules'!$I$10="&gt;=",H38&gt;='Scoring Rules'!$D$10,H38&gt;'Scoring Rules'!$D$10),'Scoring Rules'!$I$10&amp;" "&amp;TEXT('Scoring Rules'!$D$10,"0.00")&amp;" to "&amp;IF('Scoring Rules'!$I$10="&gt;", "&lt;= ","&lt; ")&amp;TEXT('Scoring Rules'!$F$10,"0.00"),IF(IF('Scoring Rules'!$I$10="&gt;=",H38&gt;='Scoring Rules'!$B$10,H38&gt;'Scoring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"&amp;I38&amp;" pts"))</x:f>
      </x:c>
      <x:c r="X38" s="8" t="str">
        <x:f>IF($A38="","",IF(NOT(ISNUMBER(K38)),"Missing metric", IF(AND('Scoring Rules'!$F$11&lt;&gt;"",IF('Scoring Rules'!$I$11="&gt;=",J38&gt;='Scoring Rules'!$F$11,J38&gt;'Scoring Rules'!$F$11)),'Scoring Rules'!$I$11&amp;" "&amp;TEXT('Scoring Rules'!$F$11,"0.00"),IF(IF('Scoring Rules'!$I$11="&gt;=",J38&gt;='Scoring Rules'!$D$11,J38&gt;'Scoring Rules'!$D$11),'Scoring Rules'!$I$11&amp;" "&amp;TEXT('Scoring Rules'!$D$11,"0.00")&amp;" to "&amp;IF('Scoring Rules'!$I$11="&gt;", "&lt;= ","&lt; ")&amp;TEXT('Scoring Rules'!$F$11,"0.00"),IF(IF('Scoring Rules'!$I$11="&gt;=",J38&gt;='Scoring Rules'!$B$11,J38&gt;'Scoring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"&amp;K38&amp;" pts"))</x:f>
      </x:c>
      <x:c r="Y38" s="8" t="str">
        <x:f>IF($A38="","",IF(NOT(ISNUMBER(M38)),"Missing metric", IF(IF('Scoring Rules'!$I$12="&gt;=",L38&gt;='Scoring Rules'!$D$12,L38&gt;'Scoring Rules'!$D$12),'Scoring Rules'!$I$12&amp;" "&amp;TEXT('Scoring Rules'!$D$12,"0.00"),IF(IF('Scoring Rules'!$I$12="&gt;=",L38&gt;='Scoring Rules'!$B$12,L38&gt;'Scoring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"&amp;M38&amp;" pts"))</x:f>
      </x:c>
      <x:c r="Z38" s="8" t="str">
        <x:f>IF($A38="","",IF(NOT(ISNUMBER(O38)),"Missing metric","Attendance "&amp;TEXT(100-N38,"0.00")&amp;"%: "&amp;IF(AND('Scoring Rules'!$F$13&lt;&gt;"",IF('Scoring Rules'!$I$13="&gt;=",100-N38&gt;='Scoring Rules'!$F$13,100-N38&gt;'Scoring Rules'!$F$13)),'Scoring Rules'!$I$13&amp;" "&amp;TEXT('Scoring Rules'!$F$13,"0.00"),IF(IF('Scoring Rules'!$I$13="&gt;=",100-N38&gt;='Scoring Rules'!$D$13,100-N38&gt;'Scoring Rules'!$D$13),'Scoring Rules'!$I$13&amp;" "&amp;TEXT('Scoring Rules'!$D$13,"0.00")&amp;" to "&amp;IF('Scoring Rules'!$I$13="&gt;", "&lt;= ","&lt; ")&amp;TEXT('Scoring Rules'!$F$13,"0.00"),IF(IF('Scoring Rules'!$I$13="&gt;=",100-N38&gt;='Scoring Rules'!$B$13,100-N38&gt;'Scoring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"&amp;O38&amp;" pts"))</x:f>
      </x:c>
    </x:row>
    <x:row r="39" ht="32" customHeight="1">
      <x:c r="A39" s="2" t="str">
        <x:f>IF('Paste Export'!A33&lt;&gt;"",'Paste Export'!A33,"")</x:f>
      </x:c>
      <x:c r="B39" s="16" t="str">
        <x:f>IF($A39="","",IF(ISBLANK('Paste Export'!B33),"Missing",IF(ISNUMBER('Paste Export'!B33),'Paste Export'!B33,VALUE('Paste Export'!B33))))</x:f>
      </x:c>
      <x:c r="C39" s="16" t="str">
        <x:f>IF($A39="","",IF(NOT(ISNUMBER(B39)),"Missing",IF(AND('Scoring Rules'!$F$7&lt;&gt;"",IF('Scoring Rules'!$I$7="&gt;=",B39&gt;='Scoring Rules'!$F$7,B39&gt;'Scoring Rules'!$F$7)),'Scoring Rules'!$G$7,IF(IF('Scoring Rules'!$I$7="&gt;=",B39&gt;='Scoring Rules'!$D$7,B39&gt;'Scoring Rules'!$D$7),'Scoring Rules'!$E$7,IF(IF('Scoring Rules'!$I$7="&gt;=",B39&gt;='Scoring Rules'!$B$7,B39&gt;'Scoring Rules'!$B$7),'Scoring Rules'!$C$7,'Scoring Rules'!$H$7)))))</x:f>
      </x:c>
      <x:c r="D39" s="16" t="str">
        <x:f>IF($A39="","",IF(ISBLANK('Paste Export'!C33),"Missing",IF(ISNUMBER('Paste Export'!C33),'Paste Export'!C33,VALUE('Paste Export'!C33))))</x:f>
      </x:c>
      <x:c r="E39" s="16" t="str">
        <x:f>IF($A39="","",IF(NOT(ISNUMBER(D39)),"Missing",IF(AND('Scoring Rules'!$F$8&lt;&gt;"",IF('Scoring Rules'!$I$8="&gt;=",D39&gt;='Scoring Rules'!$F$8,D39&gt;'Scoring Rules'!$F$8)),'Scoring Rules'!$G$8,IF(IF('Scoring Rules'!$I$8="&gt;=",D39&gt;='Scoring Rules'!$D$8,D39&gt;'Scoring Rules'!$D$8),'Scoring Rules'!$E$8,IF(IF('Scoring Rules'!$I$8="&gt;=",D39&gt;='Scoring Rules'!$B$8,D39&gt;'Scoring Rules'!$B$8),'Scoring Rules'!$C$8,'Scoring Rules'!$H$8)))))</x:f>
      </x:c>
      <x:c r="F39" s="14" t="str">
        <x:f>IF($A39="","",IF(ISBLANK('Paste Export'!D33),"Missing",IF(ISNUMBER('Paste Export'!D33),'Paste Export'!D33,VALUE('Paste Export'!D33))))</x:f>
      </x:c>
      <x:c r="G39" s="16" t="str">
        <x:f>IF($A39="","",IF(NOT(ISNUMBER(F39)),"Missing",IF(AND('Scoring Rules'!$F$9&lt;&gt;"",IF('Scoring Rules'!$I$9="&gt;=",F39&gt;='Scoring Rules'!$F$9,F39&gt;'Scoring Rules'!$F$9)),'Scoring Rules'!$G$9,IF(IF('Scoring Rules'!$I$9="&gt;=",F39&gt;='Scoring Rules'!$D$9,F39&gt;'Scoring Rules'!$D$9),'Scoring Rules'!$E$9,IF(IF('Scoring Rules'!$I$9="&gt;=",F39&gt;='Scoring Rules'!$B$9,F39&gt;'Scoring Rules'!$B$9),'Scoring Rules'!$C$9,'Scoring Rules'!$H$9)))))</x:f>
      </x:c>
      <x:c r="H39" s="15" t="str">
        <x:f>IF($A39="","",IF(ISBLANK('Paste Export'!E33),"Missing",IF(ISNUMBER('Paste Export'!E33),'Paste Export'!E33,VALUE('Paste Export'!E33))))</x:f>
      </x:c>
      <x:c r="I39" s="16" t="str">
        <x:f>IF($A39="","",IF(NOT(ISNUMBER(H39)),"Missing",IF(AND('Scoring Rules'!$F$10&lt;&gt;"",IF('Scoring Rules'!$I$10="&gt;=",H39&gt;='Scoring Rules'!$F$10,H39&gt;'Scoring Rules'!$F$10)),'Scoring Rules'!$G$10,IF(IF('Scoring Rules'!$I$10="&gt;=",H39&gt;='Scoring Rules'!$D$10,H39&gt;'Scoring Rules'!$D$10),'Scoring Rules'!$E$10,IF(IF('Scoring Rules'!$I$10="&gt;=",H39&gt;='Scoring Rules'!$B$10,H39&gt;'Scoring Rules'!$B$10),'Scoring Rules'!$C$10,'Scoring Rules'!$H$10)))))</x:f>
      </x:c>
      <x:c r="J39" s="15" t="str">
        <x:f>IF($A39="","",IF(ISBLANK('Paste Export'!F33),"Missing",IF(ISNUMBER('Paste Export'!F33),'Paste Export'!F33,VALUE('Paste Export'!F33))))</x:f>
      </x:c>
      <x:c r="K39" s="16" t="str">
        <x:f>IF($A39="","",IF(NOT(ISNUMBER(J39)),"Missing",IF(AND('Scoring Rules'!$F$11&lt;&gt;"",IF('Scoring Rules'!$I$11="&gt;=",J39&gt;='Scoring Rules'!$F$11,J39&gt;'Scoring Rules'!$F$11)),'Scoring Rules'!$G$11,IF(IF('Scoring Rules'!$I$11="&gt;=",J39&gt;='Scoring Rules'!$D$11,J39&gt;'Scoring Rules'!$D$11),'Scoring Rules'!$E$11,IF(IF('Scoring Rules'!$I$11="&gt;=",J39&gt;='Scoring Rules'!$B$11,J39&gt;'Scoring Rules'!$B$11),'Scoring Rules'!$C$11,'Scoring Rules'!$H$11)))))</x:f>
      </x:c>
      <x:c r="L39" s="14" t="str">
        <x:f>IF($A39="","",IF(ISBLANK('Paste Export'!G33),"Missing",IF(ISNUMBER('Paste Export'!G33),'Paste Export'!G33,VALUE('Paste Export'!G33))))</x:f>
      </x:c>
      <x:c r="M39" s="16" t="str">
        <x:f>IF($A39="","",IF(NOT(ISNUMBER(L39)),"Missing",IF(AND('Scoring Rules'!$F$12&lt;&gt;"",IF('Scoring Rules'!$I$12="&gt;=",L39&gt;='Scoring Rules'!$F$12,L39&gt;'Scoring Rules'!$F$12)),'Scoring Rules'!$G$12,IF(IF('Scoring Rules'!$I$12="&gt;=",L39&gt;='Scoring Rules'!$D$12,L39&gt;'Scoring Rules'!$D$12),'Scoring Rules'!$E$12,IF(IF('Scoring Rules'!$I$12="&gt;=",L39&gt;='Scoring Rules'!$B$12,L39&gt;'Scoring Rules'!$B$12),'Scoring Rules'!$C$12,'Scoring Rules'!$H$12)))))</x:f>
      </x:c>
      <x:c r="N39" s="14" t="str">
        <x:f>IF($A39="","",IF(ISBLANK('Paste Export'!H33),"Missing",IF(ISNUMBER('Paste Export'!H33),'Paste Export'!H33,VALUE('Paste Export'!H33))))</x:f>
      </x:c>
      <x:c r="O39" s="16" t="str">
        <x:f>IF($A39="","",IF(NOT(ISNUMBER(N39)),"Missing",IF(AND('Scoring Rules'!$F$13&lt;&gt;"",IF('Scoring Rules'!$I$13="&gt;=",100-N39&gt;='Scoring Rules'!$F$13,100-N39&gt;'Scoring Rules'!$F$13)),'Scoring Rules'!$G$13,IF(IF('Scoring Rules'!$I$13="&gt;=",100-N39&gt;='Scoring Rules'!$D$13,100-N39&gt;'Scoring Rules'!$D$13),'Scoring Rules'!$E$13,IF(IF('Scoring Rules'!$I$13="&gt;=",100-N39&gt;='Scoring Rules'!$B$13,100-N39&gt;'Scoring Rules'!$B$13),'Scoring Rules'!$C$13,'Scoring Rules'!$H$13)))))</x:f>
      </x:c>
      <x:c r="P39" s="16" t="str">
        <x:f>IF($A39="","",IF(COUNT(C39,E39,G39,I39,K39,M39,O39)=7,SUM(C39,E39,G39,I39,K39,M39,O39),"Missing metric"))</x:f>
      </x:c>
      <x:c r="Q39" s="16" t="str">
        <x:f>IF($A39="","",IF(ISBLANK('Paste Export'!I33),"Missing",VALUE('Paste Export'!I33)))</x:f>
      </x:c>
      <x:c r="R39" s="16" t="str">
        <x:f>IF($A39="","",IF(AND(ISNUMBER(P39),ISNUMBER(Q39)),P39-Q39,"Unavailable"))</x:f>
      </x:c>
      <x:c r="S39" s="2" t="str">
        <x:f>IF($A39="","",IF(ISNUMBER(R39),IF(R39=0,"Matches","Review rules / rounding"),"Missing input"))</x:f>
      </x:c>
      <x:c r="T39" s="8" t="str">
        <x:f>IF($A39="","",IF(NOT(ISNUMBER(C39)),"Missing metric", IF(AND('Scoring Rules'!$F$7&lt;&gt;"",IF('Scoring Rules'!$I$7="&gt;=",B39&gt;='Scoring Rules'!$F$7,B39&gt;'Scoring Rules'!$F$7)),'Scoring Rules'!$I$7&amp;" "&amp;TEXT('Scoring Rules'!$F$7,"0.00"),IF(IF('Scoring Rules'!$I$7="&gt;=",B39&gt;='Scoring Rules'!$D$7,B39&gt;'Scoring Rules'!$D$7),'Scoring Rules'!$I$7&amp;" "&amp;TEXT('Scoring Rules'!$D$7,"0.00")&amp;" to "&amp;IF('Scoring Rules'!$I$7="&gt;", "&lt;= ","&lt; ")&amp;TEXT('Scoring Rules'!$F$7,"0.00"),IF(IF('Scoring Rules'!$I$7="&gt;=",B39&gt;='Scoring Rules'!$B$7,B39&gt;'Scoring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"&amp;C39&amp;" pts"))</x:f>
      </x:c>
      <x:c r="U39" s="8" t="str">
        <x:f>IF($A39="","",IF(NOT(ISNUMBER(E39)),"Missing metric", IF(AND('Scoring Rules'!$F$8&lt;&gt;"",IF('Scoring Rules'!$I$8="&gt;=",D39&gt;='Scoring Rules'!$F$8,D39&gt;'Scoring Rules'!$F$8)),'Scoring Rules'!$I$8&amp;" "&amp;TEXT('Scoring Rules'!$F$8,"0.00"),IF(IF('Scoring Rules'!$I$8="&gt;=",D39&gt;='Scoring Rules'!$D$8,D39&gt;'Scoring Rules'!$D$8),'Scoring Rules'!$I$8&amp;" "&amp;TEXT('Scoring Rules'!$D$8,"0.00")&amp;" to "&amp;IF('Scoring Rules'!$I$8="&gt;", "&lt;= ","&lt; ")&amp;TEXT('Scoring Rules'!$F$8,"0.00"),IF(IF('Scoring Rules'!$I$8="&gt;=",D39&gt;='Scoring Rules'!$B$8,D39&gt;'Scoring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"&amp;E39&amp;" pts"))</x:f>
      </x:c>
      <x:c r="V39" s="8" t="str">
        <x:f>IF($A39="","",IF(NOT(ISNUMBER(G39)),"Missing metric", IF(AND('Scoring Rules'!$F$9&lt;&gt;"",IF('Scoring Rules'!$I$9="&gt;=",F39&gt;='Scoring Rules'!$F$9,F39&gt;'Scoring Rules'!$F$9)),'Scoring Rules'!$I$9&amp;" "&amp;TEXT('Scoring Rules'!$F$9,"0.00"),IF(IF('Scoring Rules'!$I$9="&gt;=",F39&gt;='Scoring Rules'!$D$9,F39&gt;'Scoring Rules'!$D$9),'Scoring Rules'!$I$9&amp;" "&amp;TEXT('Scoring Rules'!$D$9,"0.00")&amp;" to "&amp;IF('Scoring Rules'!$I$9="&gt;", "&lt;= ","&lt; ")&amp;TEXT('Scoring Rules'!$F$9,"0.00"),IF(IF('Scoring Rules'!$I$9="&gt;=",F39&gt;='Scoring Rules'!$B$9,F39&gt;'Scoring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"&amp;G39&amp;" pts"))</x:f>
      </x:c>
      <x:c r="W39" s="8" t="str">
        <x:f>IF($A39="","",IF(NOT(ISNUMBER(I39)),"Missing metric", IF(AND('Scoring Rules'!$F$10&lt;&gt;"",IF('Scoring Rules'!$I$10="&gt;=",H39&gt;='Scoring Rules'!$F$10,H39&gt;'Scoring Rules'!$F$10)),'Scoring Rules'!$I$10&amp;" "&amp;TEXT('Scoring Rules'!$F$10,"0.00"),IF(IF('Scoring Rules'!$I$10="&gt;=",H39&gt;='Scoring Rules'!$D$10,H39&gt;'Scoring Rules'!$D$10),'Scoring Rules'!$I$10&amp;" "&amp;TEXT('Scoring Rules'!$D$10,"0.00")&amp;" to "&amp;IF('Scoring Rules'!$I$10="&gt;", "&lt;= ","&lt; ")&amp;TEXT('Scoring Rules'!$F$10,"0.00"),IF(IF('Scoring Rules'!$I$10="&gt;=",H39&gt;='Scoring Rules'!$B$10,H39&gt;'Scoring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"&amp;I39&amp;" pts"))</x:f>
      </x:c>
      <x:c r="X39" s="8" t="str">
        <x:f>IF($A39="","",IF(NOT(ISNUMBER(K39)),"Missing metric", IF(AND('Scoring Rules'!$F$11&lt;&gt;"",IF('Scoring Rules'!$I$11="&gt;=",J39&gt;='Scoring Rules'!$F$11,J39&gt;'Scoring Rules'!$F$11)),'Scoring Rules'!$I$11&amp;" "&amp;TEXT('Scoring Rules'!$F$11,"0.00"),IF(IF('Scoring Rules'!$I$11="&gt;=",J39&gt;='Scoring Rules'!$D$11,J39&gt;'Scoring Rules'!$D$11),'Scoring Rules'!$I$11&amp;" "&amp;TEXT('Scoring Rules'!$D$11,"0.00")&amp;" to "&amp;IF('Scoring Rules'!$I$11="&gt;", "&lt;= ","&lt; ")&amp;TEXT('Scoring Rules'!$F$11,"0.00"),IF(IF('Scoring Rules'!$I$11="&gt;=",J39&gt;='Scoring Rules'!$B$11,J39&gt;'Scoring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"&amp;K39&amp;" pts"))</x:f>
      </x:c>
      <x:c r="Y39" s="8" t="str">
        <x:f>IF($A39="","",IF(NOT(ISNUMBER(M39)),"Missing metric", IF(IF('Scoring Rules'!$I$12="&gt;=",L39&gt;='Scoring Rules'!$D$12,L39&gt;'Scoring Rules'!$D$12),'Scoring Rules'!$I$12&amp;" "&amp;TEXT('Scoring Rules'!$D$12,"0.00"),IF(IF('Scoring Rules'!$I$12="&gt;=",L39&gt;='Scoring Rules'!$B$12,L39&gt;'Scoring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"&amp;M39&amp;" pts"))</x:f>
      </x:c>
      <x:c r="Z39" s="8" t="str">
        <x:f>IF($A39="","",IF(NOT(ISNUMBER(O39)),"Missing metric","Attendance "&amp;TEXT(100-N39,"0.00")&amp;"%: "&amp;IF(AND('Scoring Rules'!$F$13&lt;&gt;"",IF('Scoring Rules'!$I$13="&gt;=",100-N39&gt;='Scoring Rules'!$F$13,100-N39&gt;'Scoring Rules'!$F$13)),'Scoring Rules'!$I$13&amp;" "&amp;TEXT('Scoring Rules'!$F$13,"0.00"),IF(IF('Scoring Rules'!$I$13="&gt;=",100-N39&gt;='Scoring Rules'!$D$13,100-N39&gt;'Scoring Rules'!$D$13),'Scoring Rules'!$I$13&amp;" "&amp;TEXT('Scoring Rules'!$D$13,"0.00")&amp;" to "&amp;IF('Scoring Rules'!$I$13="&gt;", "&lt;= ","&lt; ")&amp;TEXT('Scoring Rules'!$F$13,"0.00"),IF(IF('Scoring Rules'!$I$13="&gt;=",100-N39&gt;='Scoring Rules'!$B$13,100-N39&gt;'Scoring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"&amp;O39&amp;" pts"))</x:f>
      </x:c>
    </x:row>
    <x:row r="40" ht="32" customHeight="1">
      <x:c r="A40" s="2" t="str">
        <x:f>IF('Paste Export'!A34&lt;&gt;"",'Paste Export'!A34,"")</x:f>
      </x:c>
      <x:c r="B40" s="16" t="str">
        <x:f>IF($A40="","",IF(ISBLANK('Paste Export'!B34),"Missing",IF(ISNUMBER('Paste Export'!B34),'Paste Export'!B34,VALUE('Paste Export'!B34))))</x:f>
      </x:c>
      <x:c r="C40" s="16" t="str">
        <x:f>IF($A40="","",IF(NOT(ISNUMBER(B40)),"Missing",IF(AND('Scoring Rules'!$F$7&lt;&gt;"",IF('Scoring Rules'!$I$7="&gt;=",B40&gt;='Scoring Rules'!$F$7,B40&gt;'Scoring Rules'!$F$7)),'Scoring Rules'!$G$7,IF(IF('Scoring Rules'!$I$7="&gt;=",B40&gt;='Scoring Rules'!$D$7,B40&gt;'Scoring Rules'!$D$7),'Scoring Rules'!$E$7,IF(IF('Scoring Rules'!$I$7="&gt;=",B40&gt;='Scoring Rules'!$B$7,B40&gt;'Scoring Rules'!$B$7),'Scoring Rules'!$C$7,'Scoring Rules'!$H$7)))))</x:f>
      </x:c>
      <x:c r="D40" s="16" t="str">
        <x:f>IF($A40="","",IF(ISBLANK('Paste Export'!C34),"Missing",IF(ISNUMBER('Paste Export'!C34),'Paste Export'!C34,VALUE('Paste Export'!C34))))</x:f>
      </x:c>
      <x:c r="E40" s="16" t="str">
        <x:f>IF($A40="","",IF(NOT(ISNUMBER(D40)),"Missing",IF(AND('Scoring Rules'!$F$8&lt;&gt;"",IF('Scoring Rules'!$I$8="&gt;=",D40&gt;='Scoring Rules'!$F$8,D40&gt;'Scoring Rules'!$F$8)),'Scoring Rules'!$G$8,IF(IF('Scoring Rules'!$I$8="&gt;=",D40&gt;='Scoring Rules'!$D$8,D40&gt;'Scoring Rules'!$D$8),'Scoring Rules'!$E$8,IF(IF('Scoring Rules'!$I$8="&gt;=",D40&gt;='Scoring Rules'!$B$8,D40&gt;'Scoring Rules'!$B$8),'Scoring Rules'!$C$8,'Scoring Rules'!$H$8)))))</x:f>
      </x:c>
      <x:c r="F40" s="14" t="str">
        <x:f>IF($A40="","",IF(ISBLANK('Paste Export'!D34),"Missing",IF(ISNUMBER('Paste Export'!D34),'Paste Export'!D34,VALUE('Paste Export'!D34))))</x:f>
      </x:c>
      <x:c r="G40" s="16" t="str">
        <x:f>IF($A40="","",IF(NOT(ISNUMBER(F40)),"Missing",IF(AND('Scoring Rules'!$F$9&lt;&gt;"",IF('Scoring Rules'!$I$9="&gt;=",F40&gt;='Scoring Rules'!$F$9,F40&gt;'Scoring Rules'!$F$9)),'Scoring Rules'!$G$9,IF(IF('Scoring Rules'!$I$9="&gt;=",F40&gt;='Scoring Rules'!$D$9,F40&gt;'Scoring Rules'!$D$9),'Scoring Rules'!$E$9,IF(IF('Scoring Rules'!$I$9="&gt;=",F40&gt;='Scoring Rules'!$B$9,F40&gt;'Scoring Rules'!$B$9),'Scoring Rules'!$C$9,'Scoring Rules'!$H$9)))))</x:f>
      </x:c>
      <x:c r="H40" s="15" t="str">
        <x:f>IF($A40="","",IF(ISBLANK('Paste Export'!E34),"Missing",IF(ISNUMBER('Paste Export'!E34),'Paste Export'!E34,VALUE('Paste Export'!E34))))</x:f>
      </x:c>
      <x:c r="I40" s="16" t="str">
        <x:f>IF($A40="","",IF(NOT(ISNUMBER(H40)),"Missing",IF(AND('Scoring Rules'!$F$10&lt;&gt;"",IF('Scoring Rules'!$I$10="&gt;=",H40&gt;='Scoring Rules'!$F$10,H40&gt;'Scoring Rules'!$F$10)),'Scoring Rules'!$G$10,IF(IF('Scoring Rules'!$I$10="&gt;=",H40&gt;='Scoring Rules'!$D$10,H40&gt;'Scoring Rules'!$D$10),'Scoring Rules'!$E$10,IF(IF('Scoring Rules'!$I$10="&gt;=",H40&gt;='Scoring Rules'!$B$10,H40&gt;'Scoring Rules'!$B$10),'Scoring Rules'!$C$10,'Scoring Rules'!$H$10)))))</x:f>
      </x:c>
      <x:c r="J40" s="15" t="str">
        <x:f>IF($A40="","",IF(ISBLANK('Paste Export'!F34),"Missing",IF(ISNUMBER('Paste Export'!F34),'Paste Export'!F34,VALUE('Paste Export'!F34))))</x:f>
      </x:c>
      <x:c r="K40" s="16" t="str">
        <x:f>IF($A40="","",IF(NOT(ISNUMBER(J40)),"Missing",IF(AND('Scoring Rules'!$F$11&lt;&gt;"",IF('Scoring Rules'!$I$11="&gt;=",J40&gt;='Scoring Rules'!$F$11,J40&gt;'Scoring Rules'!$F$11)),'Scoring Rules'!$G$11,IF(IF('Scoring Rules'!$I$11="&gt;=",J40&gt;='Scoring Rules'!$D$11,J40&gt;'Scoring Rules'!$D$11),'Scoring Rules'!$E$11,IF(IF('Scoring Rules'!$I$11="&gt;=",J40&gt;='Scoring Rules'!$B$11,J40&gt;'Scoring Rules'!$B$11),'Scoring Rules'!$C$11,'Scoring Rules'!$H$11)))))</x:f>
      </x:c>
      <x:c r="L40" s="14" t="str">
        <x:f>IF($A40="","",IF(ISBLANK('Paste Export'!G34),"Missing",IF(ISNUMBER('Paste Export'!G34),'Paste Export'!G34,VALUE('Paste Export'!G34))))</x:f>
      </x:c>
      <x:c r="M40" s="16" t="str">
        <x:f>IF($A40="","",IF(NOT(ISNUMBER(L40)),"Missing",IF(AND('Scoring Rules'!$F$12&lt;&gt;"",IF('Scoring Rules'!$I$12="&gt;=",L40&gt;='Scoring Rules'!$F$12,L40&gt;'Scoring Rules'!$F$12)),'Scoring Rules'!$G$12,IF(IF('Scoring Rules'!$I$12="&gt;=",L40&gt;='Scoring Rules'!$D$12,L40&gt;'Scoring Rules'!$D$12),'Scoring Rules'!$E$12,IF(IF('Scoring Rules'!$I$12="&gt;=",L40&gt;='Scoring Rules'!$B$12,L40&gt;'Scoring Rules'!$B$12),'Scoring Rules'!$C$12,'Scoring Rules'!$H$12)))))</x:f>
      </x:c>
      <x:c r="N40" s="14" t="str">
        <x:f>IF($A40="","",IF(ISBLANK('Paste Export'!H34),"Missing",IF(ISNUMBER('Paste Export'!H34),'Paste Export'!H34,VALUE('Paste Export'!H34))))</x:f>
      </x:c>
      <x:c r="O40" s="16" t="str">
        <x:f>IF($A40="","",IF(NOT(ISNUMBER(N40)),"Missing",IF(AND('Scoring Rules'!$F$13&lt;&gt;"",IF('Scoring Rules'!$I$13="&gt;=",100-N40&gt;='Scoring Rules'!$F$13,100-N40&gt;'Scoring Rules'!$F$13)),'Scoring Rules'!$G$13,IF(IF('Scoring Rules'!$I$13="&gt;=",100-N40&gt;='Scoring Rules'!$D$13,100-N40&gt;'Scoring Rules'!$D$13),'Scoring Rules'!$E$13,IF(IF('Scoring Rules'!$I$13="&gt;=",100-N40&gt;='Scoring Rules'!$B$13,100-N40&gt;'Scoring Rules'!$B$13),'Scoring Rules'!$C$13,'Scoring Rules'!$H$13)))))</x:f>
      </x:c>
      <x:c r="P40" s="16" t="str">
        <x:f>IF($A40="","",IF(COUNT(C40,E40,G40,I40,K40,M40,O40)=7,SUM(C40,E40,G40,I40,K40,M40,O40),"Missing metric"))</x:f>
      </x:c>
      <x:c r="Q40" s="16" t="str">
        <x:f>IF($A40="","",IF(ISBLANK('Paste Export'!I34),"Missing",VALUE('Paste Export'!I34)))</x:f>
      </x:c>
      <x:c r="R40" s="16" t="str">
        <x:f>IF($A40="","",IF(AND(ISNUMBER(P40),ISNUMBER(Q40)),P40-Q40,"Unavailable"))</x:f>
      </x:c>
      <x:c r="S40" s="2" t="str">
        <x:f>IF($A40="","",IF(ISNUMBER(R40),IF(R40=0,"Matches","Review rules / rounding"),"Missing input"))</x:f>
      </x:c>
      <x:c r="T40" s="8" t="str">
        <x:f>IF($A40="","",IF(NOT(ISNUMBER(C40)),"Missing metric", IF(AND('Scoring Rules'!$F$7&lt;&gt;"",IF('Scoring Rules'!$I$7="&gt;=",B40&gt;='Scoring Rules'!$F$7,B40&gt;'Scoring Rules'!$F$7)),'Scoring Rules'!$I$7&amp;" "&amp;TEXT('Scoring Rules'!$F$7,"0.00"),IF(IF('Scoring Rules'!$I$7="&gt;=",B40&gt;='Scoring Rules'!$D$7,B40&gt;'Scoring Rules'!$D$7),'Scoring Rules'!$I$7&amp;" "&amp;TEXT('Scoring Rules'!$D$7,"0.00")&amp;" to "&amp;IF('Scoring Rules'!$I$7="&gt;", "&lt;= ","&lt; ")&amp;TEXT('Scoring Rules'!$F$7,"0.00"),IF(IF('Scoring Rules'!$I$7="&gt;=",B40&gt;='Scoring Rules'!$B$7,B40&gt;'Scoring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"&amp;C40&amp;" pts"))</x:f>
      </x:c>
      <x:c r="U40" s="8" t="str">
        <x:f>IF($A40="","",IF(NOT(ISNUMBER(E40)),"Missing metric", IF(AND('Scoring Rules'!$F$8&lt;&gt;"",IF('Scoring Rules'!$I$8="&gt;=",D40&gt;='Scoring Rules'!$F$8,D40&gt;'Scoring Rules'!$F$8)),'Scoring Rules'!$I$8&amp;" "&amp;TEXT('Scoring Rules'!$F$8,"0.00"),IF(IF('Scoring Rules'!$I$8="&gt;=",D40&gt;='Scoring Rules'!$D$8,D40&gt;'Scoring Rules'!$D$8),'Scoring Rules'!$I$8&amp;" "&amp;TEXT('Scoring Rules'!$D$8,"0.00")&amp;" to "&amp;IF('Scoring Rules'!$I$8="&gt;", "&lt;= ","&lt; ")&amp;TEXT('Scoring Rules'!$F$8,"0.00"),IF(IF('Scoring Rules'!$I$8="&gt;=",D40&gt;='Scoring Rules'!$B$8,D40&gt;'Scoring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"&amp;E40&amp;" pts"))</x:f>
      </x:c>
      <x:c r="V40" s="8" t="str">
        <x:f>IF($A40="","",IF(NOT(ISNUMBER(G40)),"Missing metric", IF(AND('Scoring Rules'!$F$9&lt;&gt;"",IF('Scoring Rules'!$I$9="&gt;=",F40&gt;='Scoring Rules'!$F$9,F40&gt;'Scoring Rules'!$F$9)),'Scoring Rules'!$I$9&amp;" "&amp;TEXT('Scoring Rules'!$F$9,"0.00"),IF(IF('Scoring Rules'!$I$9="&gt;=",F40&gt;='Scoring Rules'!$D$9,F40&gt;'Scoring Rules'!$D$9),'Scoring Rules'!$I$9&amp;" "&amp;TEXT('Scoring Rules'!$D$9,"0.00")&amp;" to "&amp;IF('Scoring Rules'!$I$9="&gt;", "&lt;= ","&lt; ")&amp;TEXT('Scoring Rules'!$F$9,"0.00"),IF(IF('Scoring Rules'!$I$9="&gt;=",F40&gt;='Scoring Rules'!$B$9,F40&gt;'Scoring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"&amp;G40&amp;" pts"))</x:f>
      </x:c>
      <x:c r="W40" s="8" t="str">
        <x:f>IF($A40="","",IF(NOT(ISNUMBER(I40)),"Missing metric", IF(AND('Scoring Rules'!$F$10&lt;&gt;"",IF('Scoring Rules'!$I$10="&gt;=",H40&gt;='Scoring Rules'!$F$10,H40&gt;'Scoring Rules'!$F$10)),'Scoring Rules'!$I$10&amp;" "&amp;TEXT('Scoring Rules'!$F$10,"0.00"),IF(IF('Scoring Rules'!$I$10="&gt;=",H40&gt;='Scoring Rules'!$D$10,H40&gt;'Scoring Rules'!$D$10),'Scoring Rules'!$I$10&amp;" "&amp;TEXT('Scoring Rules'!$D$10,"0.00")&amp;" to "&amp;IF('Scoring Rules'!$I$10="&gt;", "&lt;= ","&lt; ")&amp;TEXT('Scoring Rules'!$F$10,"0.00"),IF(IF('Scoring Rules'!$I$10="&gt;=",H40&gt;='Scoring Rules'!$B$10,H40&gt;'Scoring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"&amp;I40&amp;" pts"))</x:f>
      </x:c>
      <x:c r="X40" s="8" t="str">
        <x:f>IF($A40="","",IF(NOT(ISNUMBER(K40)),"Missing metric", IF(AND('Scoring Rules'!$F$11&lt;&gt;"",IF('Scoring Rules'!$I$11="&gt;=",J40&gt;='Scoring Rules'!$F$11,J40&gt;'Scoring Rules'!$F$11)),'Scoring Rules'!$I$11&amp;" "&amp;TEXT('Scoring Rules'!$F$11,"0.00"),IF(IF('Scoring Rules'!$I$11="&gt;=",J40&gt;='Scoring Rules'!$D$11,J40&gt;'Scoring Rules'!$D$11),'Scoring Rules'!$I$11&amp;" "&amp;TEXT('Scoring Rules'!$D$11,"0.00")&amp;" to "&amp;IF('Scoring Rules'!$I$11="&gt;", "&lt;= ","&lt; ")&amp;TEXT('Scoring Rules'!$F$11,"0.00"),IF(IF('Scoring Rules'!$I$11="&gt;=",J40&gt;='Scoring Rules'!$B$11,J40&gt;'Scoring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"&amp;K40&amp;" pts"))</x:f>
      </x:c>
      <x:c r="Y40" s="8" t="str">
        <x:f>IF($A40="","",IF(NOT(ISNUMBER(M40)),"Missing metric", IF(IF('Scoring Rules'!$I$12="&gt;=",L40&gt;='Scoring Rules'!$D$12,L40&gt;'Scoring Rules'!$D$12),'Scoring Rules'!$I$12&amp;" "&amp;TEXT('Scoring Rules'!$D$12,"0.00"),IF(IF('Scoring Rules'!$I$12="&gt;=",L40&gt;='Scoring Rules'!$B$12,L40&gt;'Scoring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"&amp;M40&amp;" pts"))</x:f>
      </x:c>
      <x:c r="Z40" s="8" t="str">
        <x:f>IF($A40="","",IF(NOT(ISNUMBER(O40)),"Missing metric","Attendance "&amp;TEXT(100-N40,"0.00")&amp;"%: "&amp;IF(AND('Scoring Rules'!$F$13&lt;&gt;"",IF('Scoring Rules'!$I$13="&gt;=",100-N40&gt;='Scoring Rules'!$F$13,100-N40&gt;'Scoring Rules'!$F$13)),'Scoring Rules'!$I$13&amp;" "&amp;TEXT('Scoring Rules'!$F$13,"0.00"),IF(IF('Scoring Rules'!$I$13="&gt;=",100-N40&gt;='Scoring Rules'!$D$13,100-N40&gt;'Scoring Rules'!$D$13),'Scoring Rules'!$I$13&amp;" "&amp;TEXT('Scoring Rules'!$D$13,"0.00")&amp;" to "&amp;IF('Scoring Rules'!$I$13="&gt;", "&lt;= ","&lt; ")&amp;TEXT('Scoring Rules'!$F$13,"0.00"),IF(IF('Scoring Rules'!$I$13="&gt;=",100-N40&gt;='Scoring Rules'!$B$13,100-N40&gt;'Scoring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"&amp;O40&amp;" pts"))</x:f>
      </x:c>
    </x:row>
    <x:row r="41" ht="32" customHeight="1">
      <x:c r="A41" s="2" t="str">
        <x:f>IF('Paste Export'!A35&lt;&gt;"",'Paste Export'!A35,"")</x:f>
      </x:c>
      <x:c r="B41" s="16" t="str">
        <x:f>IF($A41="","",IF(ISBLANK('Paste Export'!B35),"Missing",IF(ISNUMBER('Paste Export'!B35),'Paste Export'!B35,VALUE('Paste Export'!B35))))</x:f>
      </x:c>
      <x:c r="C41" s="16" t="str">
        <x:f>IF($A41="","",IF(NOT(ISNUMBER(B41)),"Missing",IF(AND('Scoring Rules'!$F$7&lt;&gt;"",IF('Scoring Rules'!$I$7="&gt;=",B41&gt;='Scoring Rules'!$F$7,B41&gt;'Scoring Rules'!$F$7)),'Scoring Rules'!$G$7,IF(IF('Scoring Rules'!$I$7="&gt;=",B41&gt;='Scoring Rules'!$D$7,B41&gt;'Scoring Rules'!$D$7),'Scoring Rules'!$E$7,IF(IF('Scoring Rules'!$I$7="&gt;=",B41&gt;='Scoring Rules'!$B$7,B41&gt;'Scoring Rules'!$B$7),'Scoring Rules'!$C$7,'Scoring Rules'!$H$7)))))</x:f>
      </x:c>
      <x:c r="D41" s="16" t="str">
        <x:f>IF($A41="","",IF(ISBLANK('Paste Export'!C35),"Missing",IF(ISNUMBER('Paste Export'!C35),'Paste Export'!C35,VALUE('Paste Export'!C35))))</x:f>
      </x:c>
      <x:c r="E41" s="16" t="str">
        <x:f>IF($A41="","",IF(NOT(ISNUMBER(D41)),"Missing",IF(AND('Scoring Rules'!$F$8&lt;&gt;"",IF('Scoring Rules'!$I$8="&gt;=",D41&gt;='Scoring Rules'!$F$8,D41&gt;'Scoring Rules'!$F$8)),'Scoring Rules'!$G$8,IF(IF('Scoring Rules'!$I$8="&gt;=",D41&gt;='Scoring Rules'!$D$8,D41&gt;'Scoring Rules'!$D$8),'Scoring Rules'!$E$8,IF(IF('Scoring Rules'!$I$8="&gt;=",D41&gt;='Scoring Rules'!$B$8,D41&gt;'Scoring Rules'!$B$8),'Scoring Rules'!$C$8,'Scoring Rules'!$H$8)))))</x:f>
      </x:c>
      <x:c r="F41" s="14" t="str">
        <x:f>IF($A41="","",IF(ISBLANK('Paste Export'!D35),"Missing",IF(ISNUMBER('Paste Export'!D35),'Paste Export'!D35,VALUE('Paste Export'!D35))))</x:f>
      </x:c>
      <x:c r="G41" s="16" t="str">
        <x:f>IF($A41="","",IF(NOT(ISNUMBER(F41)),"Missing",IF(AND('Scoring Rules'!$F$9&lt;&gt;"",IF('Scoring Rules'!$I$9="&gt;=",F41&gt;='Scoring Rules'!$F$9,F41&gt;'Scoring Rules'!$F$9)),'Scoring Rules'!$G$9,IF(IF('Scoring Rules'!$I$9="&gt;=",F41&gt;='Scoring Rules'!$D$9,F41&gt;'Scoring Rules'!$D$9),'Scoring Rules'!$E$9,IF(IF('Scoring Rules'!$I$9="&gt;=",F41&gt;='Scoring Rules'!$B$9,F41&gt;'Scoring Rules'!$B$9),'Scoring Rules'!$C$9,'Scoring Rules'!$H$9)))))</x:f>
      </x:c>
      <x:c r="H41" s="15" t="str">
        <x:f>IF($A41="","",IF(ISBLANK('Paste Export'!E35),"Missing",IF(ISNUMBER('Paste Export'!E35),'Paste Export'!E35,VALUE('Paste Export'!E35))))</x:f>
      </x:c>
      <x:c r="I41" s="16" t="str">
        <x:f>IF($A41="","",IF(NOT(ISNUMBER(H41)),"Missing",IF(AND('Scoring Rules'!$F$10&lt;&gt;"",IF('Scoring Rules'!$I$10="&gt;=",H41&gt;='Scoring Rules'!$F$10,H41&gt;'Scoring Rules'!$F$10)),'Scoring Rules'!$G$10,IF(IF('Scoring Rules'!$I$10="&gt;=",H41&gt;='Scoring Rules'!$D$10,H41&gt;'Scoring Rules'!$D$10),'Scoring Rules'!$E$10,IF(IF('Scoring Rules'!$I$10="&gt;=",H41&gt;='Scoring Rules'!$B$10,H41&gt;'Scoring Rules'!$B$10),'Scoring Rules'!$C$10,'Scoring Rules'!$H$10)))))</x:f>
      </x:c>
      <x:c r="J41" s="15" t="str">
        <x:f>IF($A41="","",IF(ISBLANK('Paste Export'!F35),"Missing",IF(ISNUMBER('Paste Export'!F35),'Paste Export'!F35,VALUE('Paste Export'!F35))))</x:f>
      </x:c>
      <x:c r="K41" s="16" t="str">
        <x:f>IF($A41="","",IF(NOT(ISNUMBER(J41)),"Missing",IF(AND('Scoring Rules'!$F$11&lt;&gt;"",IF('Scoring Rules'!$I$11="&gt;=",J41&gt;='Scoring Rules'!$F$11,J41&gt;'Scoring Rules'!$F$11)),'Scoring Rules'!$G$11,IF(IF('Scoring Rules'!$I$11="&gt;=",J41&gt;='Scoring Rules'!$D$11,J41&gt;'Scoring Rules'!$D$11),'Scoring Rules'!$E$11,IF(IF('Scoring Rules'!$I$11="&gt;=",J41&gt;='Scoring Rules'!$B$11,J41&gt;'Scoring Rules'!$B$11),'Scoring Rules'!$C$11,'Scoring Rules'!$H$11)))))</x:f>
      </x:c>
      <x:c r="L41" s="14" t="str">
        <x:f>IF($A41="","",IF(ISBLANK('Paste Export'!G35),"Missing",IF(ISNUMBER('Paste Export'!G35),'Paste Export'!G35,VALUE('Paste Export'!G35))))</x:f>
      </x:c>
      <x:c r="M41" s="16" t="str">
        <x:f>IF($A41="","",IF(NOT(ISNUMBER(L41)),"Missing",IF(AND('Scoring Rules'!$F$12&lt;&gt;"",IF('Scoring Rules'!$I$12="&gt;=",L41&gt;='Scoring Rules'!$F$12,L41&gt;'Scoring Rules'!$F$12)),'Scoring Rules'!$G$12,IF(IF('Scoring Rules'!$I$12="&gt;=",L41&gt;='Scoring Rules'!$D$12,L41&gt;'Scoring Rules'!$D$12),'Scoring Rules'!$E$12,IF(IF('Scoring Rules'!$I$12="&gt;=",L41&gt;='Scoring Rules'!$B$12,L41&gt;'Scoring Rules'!$B$12),'Scoring Rules'!$C$12,'Scoring Rules'!$H$12)))))</x:f>
      </x:c>
      <x:c r="N41" s="14" t="str">
        <x:f>IF($A41="","",IF(ISBLANK('Paste Export'!H35),"Missing",IF(ISNUMBER('Paste Export'!H35),'Paste Export'!H35,VALUE('Paste Export'!H35))))</x:f>
      </x:c>
      <x:c r="O41" s="16" t="str">
        <x:f>IF($A41="","",IF(NOT(ISNUMBER(N41)),"Missing",IF(AND('Scoring Rules'!$F$13&lt;&gt;"",IF('Scoring Rules'!$I$13="&gt;=",100-N41&gt;='Scoring Rules'!$F$13,100-N41&gt;'Scoring Rules'!$F$13)),'Scoring Rules'!$G$13,IF(IF('Scoring Rules'!$I$13="&gt;=",100-N41&gt;='Scoring Rules'!$D$13,100-N41&gt;'Scoring Rules'!$D$13),'Scoring Rules'!$E$13,IF(IF('Scoring Rules'!$I$13="&gt;=",100-N41&gt;='Scoring Rules'!$B$13,100-N41&gt;'Scoring Rules'!$B$13),'Scoring Rules'!$C$13,'Scoring Rules'!$H$13)))))</x:f>
      </x:c>
      <x:c r="P41" s="16" t="str">
        <x:f>IF($A41="","",IF(COUNT(C41,E41,G41,I41,K41,M41,O41)=7,SUM(C41,E41,G41,I41,K41,M41,O41),"Missing metric"))</x:f>
      </x:c>
      <x:c r="Q41" s="16" t="str">
        <x:f>IF($A41="","",IF(ISBLANK('Paste Export'!I35),"Missing",VALUE('Paste Export'!I35)))</x:f>
      </x:c>
      <x:c r="R41" s="16" t="str">
        <x:f>IF($A41="","",IF(AND(ISNUMBER(P41),ISNUMBER(Q41)),P41-Q41,"Unavailable"))</x:f>
      </x:c>
      <x:c r="S41" s="2" t="str">
        <x:f>IF($A41="","",IF(ISNUMBER(R41),IF(R41=0,"Matches","Review rules / rounding"),"Missing input"))</x:f>
      </x:c>
      <x:c r="T41" s="8" t="str">
        <x:f>IF($A41="","",IF(NOT(ISNUMBER(C41)),"Missing metric", IF(AND('Scoring Rules'!$F$7&lt;&gt;"",IF('Scoring Rules'!$I$7="&gt;=",B41&gt;='Scoring Rules'!$F$7,B41&gt;'Scoring Rules'!$F$7)),'Scoring Rules'!$I$7&amp;" "&amp;TEXT('Scoring Rules'!$F$7,"0.00"),IF(IF('Scoring Rules'!$I$7="&gt;=",B41&gt;='Scoring Rules'!$D$7,B41&gt;'Scoring Rules'!$D$7),'Scoring Rules'!$I$7&amp;" "&amp;TEXT('Scoring Rules'!$D$7,"0.00")&amp;" to "&amp;IF('Scoring Rules'!$I$7="&gt;", "&lt;= ","&lt; ")&amp;TEXT('Scoring Rules'!$F$7,"0.00"),IF(IF('Scoring Rules'!$I$7="&gt;=",B41&gt;='Scoring Rules'!$B$7,B41&gt;'Scoring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"&amp;C41&amp;" pts"))</x:f>
      </x:c>
      <x:c r="U41" s="8" t="str">
        <x:f>IF($A41="","",IF(NOT(ISNUMBER(E41)),"Missing metric", IF(AND('Scoring Rules'!$F$8&lt;&gt;"",IF('Scoring Rules'!$I$8="&gt;=",D41&gt;='Scoring Rules'!$F$8,D41&gt;'Scoring Rules'!$F$8)),'Scoring Rules'!$I$8&amp;" "&amp;TEXT('Scoring Rules'!$F$8,"0.00"),IF(IF('Scoring Rules'!$I$8="&gt;=",D41&gt;='Scoring Rules'!$D$8,D41&gt;'Scoring Rules'!$D$8),'Scoring Rules'!$I$8&amp;" "&amp;TEXT('Scoring Rules'!$D$8,"0.00")&amp;" to "&amp;IF('Scoring Rules'!$I$8="&gt;", "&lt;= ","&lt; ")&amp;TEXT('Scoring Rules'!$F$8,"0.00"),IF(IF('Scoring Rules'!$I$8="&gt;=",D41&gt;='Scoring Rules'!$B$8,D41&gt;'Scoring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"&amp;E41&amp;" pts"))</x:f>
      </x:c>
      <x:c r="V41" s="8" t="str">
        <x:f>IF($A41="","",IF(NOT(ISNUMBER(G41)),"Missing metric", IF(AND('Scoring Rules'!$F$9&lt;&gt;"",IF('Scoring Rules'!$I$9="&gt;=",F41&gt;='Scoring Rules'!$F$9,F41&gt;'Scoring Rules'!$F$9)),'Scoring Rules'!$I$9&amp;" "&amp;TEXT('Scoring Rules'!$F$9,"0.00"),IF(IF('Scoring Rules'!$I$9="&gt;=",F41&gt;='Scoring Rules'!$D$9,F41&gt;'Scoring Rules'!$D$9),'Scoring Rules'!$I$9&amp;" "&amp;TEXT('Scoring Rules'!$D$9,"0.00")&amp;" to "&amp;IF('Scoring Rules'!$I$9="&gt;", "&lt;= ","&lt; ")&amp;TEXT('Scoring Rules'!$F$9,"0.00"),IF(IF('Scoring Rules'!$I$9="&gt;=",F41&gt;='Scoring Rules'!$B$9,F41&gt;'Scoring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"&amp;G41&amp;" pts"))</x:f>
      </x:c>
      <x:c r="W41" s="8" t="str">
        <x:f>IF($A41="","",IF(NOT(ISNUMBER(I41)),"Missing metric", IF(AND('Scoring Rules'!$F$10&lt;&gt;"",IF('Scoring Rules'!$I$10="&gt;=",H41&gt;='Scoring Rules'!$F$10,H41&gt;'Scoring Rules'!$F$10)),'Scoring Rules'!$I$10&amp;" "&amp;TEXT('Scoring Rules'!$F$10,"0.00"),IF(IF('Scoring Rules'!$I$10="&gt;=",H41&gt;='Scoring Rules'!$D$10,H41&gt;'Scoring Rules'!$D$10),'Scoring Rules'!$I$10&amp;" "&amp;TEXT('Scoring Rules'!$D$10,"0.00")&amp;" to "&amp;IF('Scoring Rules'!$I$10="&gt;", "&lt;= ","&lt; ")&amp;TEXT('Scoring Rules'!$F$10,"0.00"),IF(IF('Scoring Rules'!$I$10="&gt;=",H41&gt;='Scoring Rules'!$B$10,H41&gt;'Scoring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"&amp;I41&amp;" pts"))</x:f>
      </x:c>
      <x:c r="X41" s="8" t="str">
        <x:f>IF($A41="","",IF(NOT(ISNUMBER(K41)),"Missing metric", IF(AND('Scoring Rules'!$F$11&lt;&gt;"",IF('Scoring Rules'!$I$11="&gt;=",J41&gt;='Scoring Rules'!$F$11,J41&gt;'Scoring Rules'!$F$11)),'Scoring Rules'!$I$11&amp;" "&amp;TEXT('Scoring Rules'!$F$11,"0.00"),IF(IF('Scoring Rules'!$I$11="&gt;=",J41&gt;='Scoring Rules'!$D$11,J41&gt;'Scoring Rules'!$D$11),'Scoring Rules'!$I$11&amp;" "&amp;TEXT('Scoring Rules'!$D$11,"0.00")&amp;" to "&amp;IF('Scoring Rules'!$I$11="&gt;", "&lt;= ","&lt; ")&amp;TEXT('Scoring Rules'!$F$11,"0.00"),IF(IF('Scoring Rules'!$I$11="&gt;=",J41&gt;='Scoring Rules'!$B$11,J41&gt;'Scoring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"&amp;K41&amp;" pts"))</x:f>
      </x:c>
      <x:c r="Y41" s="8" t="str">
        <x:f>IF($A41="","",IF(NOT(ISNUMBER(M41)),"Missing metric", IF(IF('Scoring Rules'!$I$12="&gt;=",L41&gt;='Scoring Rules'!$D$12,L41&gt;'Scoring Rules'!$D$12),'Scoring Rules'!$I$12&amp;" "&amp;TEXT('Scoring Rules'!$D$12,"0.00"),IF(IF('Scoring Rules'!$I$12="&gt;=",L41&gt;='Scoring Rules'!$B$12,L41&gt;'Scoring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"&amp;M41&amp;" pts"))</x:f>
      </x:c>
      <x:c r="Z41" s="8" t="str">
        <x:f>IF($A41="","",IF(NOT(ISNUMBER(O41)),"Missing metric","Attendance "&amp;TEXT(100-N41,"0.00")&amp;"%: "&amp;IF(AND('Scoring Rules'!$F$13&lt;&gt;"",IF('Scoring Rules'!$I$13="&gt;=",100-N41&gt;='Scoring Rules'!$F$13,100-N41&gt;'Scoring Rules'!$F$13)),'Scoring Rules'!$I$13&amp;" "&amp;TEXT('Scoring Rules'!$F$13,"0.00"),IF(IF('Scoring Rules'!$I$13="&gt;=",100-N41&gt;='Scoring Rules'!$D$13,100-N41&gt;'Scoring Rules'!$D$13),'Scoring Rules'!$I$13&amp;" "&amp;TEXT('Scoring Rules'!$D$13,"0.00")&amp;" to "&amp;IF('Scoring Rules'!$I$13="&gt;", "&lt;= ","&lt; ")&amp;TEXT('Scoring Rules'!$F$13,"0.00"),IF(IF('Scoring Rules'!$I$13="&gt;=",100-N41&gt;='Scoring Rules'!$B$13,100-N41&gt;'Scoring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"&amp;O41&amp;" pts"))</x:f>
      </x:c>
    </x:row>
    <x:row r="42" ht="32" customHeight="1">
      <x:c r="A42" s="2" t="str">
        <x:f>IF('Paste Export'!A36&lt;&gt;"",'Paste Export'!A36,"")</x:f>
      </x:c>
      <x:c r="B42" s="16" t="str">
        <x:f>IF($A42="","",IF(ISBLANK('Paste Export'!B36),"Missing",IF(ISNUMBER('Paste Export'!B36),'Paste Export'!B36,VALUE('Paste Export'!B36))))</x:f>
      </x:c>
      <x:c r="C42" s="16" t="str">
        <x:f>IF($A42="","",IF(NOT(ISNUMBER(B42)),"Missing",IF(AND('Scoring Rules'!$F$7&lt;&gt;"",IF('Scoring Rules'!$I$7="&gt;=",B42&gt;='Scoring Rules'!$F$7,B42&gt;'Scoring Rules'!$F$7)),'Scoring Rules'!$G$7,IF(IF('Scoring Rules'!$I$7="&gt;=",B42&gt;='Scoring Rules'!$D$7,B42&gt;'Scoring Rules'!$D$7),'Scoring Rules'!$E$7,IF(IF('Scoring Rules'!$I$7="&gt;=",B42&gt;='Scoring Rules'!$B$7,B42&gt;'Scoring Rules'!$B$7),'Scoring Rules'!$C$7,'Scoring Rules'!$H$7)))))</x:f>
      </x:c>
      <x:c r="D42" s="16" t="str">
        <x:f>IF($A42="","",IF(ISBLANK('Paste Export'!C36),"Missing",IF(ISNUMBER('Paste Export'!C36),'Paste Export'!C36,VALUE('Paste Export'!C36))))</x:f>
      </x:c>
      <x:c r="E42" s="16" t="str">
        <x:f>IF($A42="","",IF(NOT(ISNUMBER(D42)),"Missing",IF(AND('Scoring Rules'!$F$8&lt;&gt;"",IF('Scoring Rules'!$I$8="&gt;=",D42&gt;='Scoring Rules'!$F$8,D42&gt;'Scoring Rules'!$F$8)),'Scoring Rules'!$G$8,IF(IF('Scoring Rules'!$I$8="&gt;=",D42&gt;='Scoring Rules'!$D$8,D42&gt;'Scoring Rules'!$D$8),'Scoring Rules'!$E$8,IF(IF('Scoring Rules'!$I$8="&gt;=",D42&gt;='Scoring Rules'!$B$8,D42&gt;'Scoring Rules'!$B$8),'Scoring Rules'!$C$8,'Scoring Rules'!$H$8)))))</x:f>
      </x:c>
      <x:c r="F42" s="14" t="str">
        <x:f>IF($A42="","",IF(ISBLANK('Paste Export'!D36),"Missing",IF(ISNUMBER('Paste Export'!D36),'Paste Export'!D36,VALUE('Paste Export'!D36))))</x:f>
      </x:c>
      <x:c r="G42" s="16" t="str">
        <x:f>IF($A42="","",IF(NOT(ISNUMBER(F42)),"Missing",IF(AND('Scoring Rules'!$F$9&lt;&gt;"",IF('Scoring Rules'!$I$9="&gt;=",F42&gt;='Scoring Rules'!$F$9,F42&gt;'Scoring Rules'!$F$9)),'Scoring Rules'!$G$9,IF(IF('Scoring Rules'!$I$9="&gt;=",F42&gt;='Scoring Rules'!$D$9,F42&gt;'Scoring Rules'!$D$9),'Scoring Rules'!$E$9,IF(IF('Scoring Rules'!$I$9="&gt;=",F42&gt;='Scoring Rules'!$B$9,F42&gt;'Scoring Rules'!$B$9),'Scoring Rules'!$C$9,'Scoring Rules'!$H$9)))))</x:f>
      </x:c>
      <x:c r="H42" s="15" t="str">
        <x:f>IF($A42="","",IF(ISBLANK('Paste Export'!E36),"Missing",IF(ISNUMBER('Paste Export'!E36),'Paste Export'!E36,VALUE('Paste Export'!E36))))</x:f>
      </x:c>
      <x:c r="I42" s="16" t="str">
        <x:f>IF($A42="","",IF(NOT(ISNUMBER(H42)),"Missing",IF(AND('Scoring Rules'!$F$10&lt;&gt;"",IF('Scoring Rules'!$I$10="&gt;=",H42&gt;='Scoring Rules'!$F$10,H42&gt;'Scoring Rules'!$F$10)),'Scoring Rules'!$G$10,IF(IF('Scoring Rules'!$I$10="&gt;=",H42&gt;='Scoring Rules'!$D$10,H42&gt;'Scoring Rules'!$D$10),'Scoring Rules'!$E$10,IF(IF('Scoring Rules'!$I$10="&gt;=",H42&gt;='Scoring Rules'!$B$10,H42&gt;'Scoring Rules'!$B$10),'Scoring Rules'!$C$10,'Scoring Rules'!$H$10)))))</x:f>
      </x:c>
      <x:c r="J42" s="15" t="str">
        <x:f>IF($A42="","",IF(ISBLANK('Paste Export'!F36),"Missing",IF(ISNUMBER('Paste Export'!F36),'Paste Export'!F36,VALUE('Paste Export'!F36))))</x:f>
      </x:c>
      <x:c r="K42" s="16" t="str">
        <x:f>IF($A42="","",IF(NOT(ISNUMBER(J42)),"Missing",IF(AND('Scoring Rules'!$F$11&lt;&gt;"",IF('Scoring Rules'!$I$11="&gt;=",J42&gt;='Scoring Rules'!$F$11,J42&gt;'Scoring Rules'!$F$11)),'Scoring Rules'!$G$11,IF(IF('Scoring Rules'!$I$11="&gt;=",J42&gt;='Scoring Rules'!$D$11,J42&gt;'Scoring Rules'!$D$11),'Scoring Rules'!$E$11,IF(IF('Scoring Rules'!$I$11="&gt;=",J42&gt;='Scoring Rules'!$B$11,J42&gt;'Scoring Rules'!$B$11),'Scoring Rules'!$C$11,'Scoring Rules'!$H$11)))))</x:f>
      </x:c>
      <x:c r="L42" s="14" t="str">
        <x:f>IF($A42="","",IF(ISBLANK('Paste Export'!G36),"Missing",IF(ISNUMBER('Paste Export'!G36),'Paste Export'!G36,VALUE('Paste Export'!G36))))</x:f>
      </x:c>
      <x:c r="M42" s="16" t="str">
        <x:f>IF($A42="","",IF(NOT(ISNUMBER(L42)),"Missing",IF(AND('Scoring Rules'!$F$12&lt;&gt;"",IF('Scoring Rules'!$I$12="&gt;=",L42&gt;='Scoring Rules'!$F$12,L42&gt;'Scoring Rules'!$F$12)),'Scoring Rules'!$G$12,IF(IF('Scoring Rules'!$I$12="&gt;=",L42&gt;='Scoring Rules'!$D$12,L42&gt;'Scoring Rules'!$D$12),'Scoring Rules'!$E$12,IF(IF('Scoring Rules'!$I$12="&gt;=",L42&gt;='Scoring Rules'!$B$12,L42&gt;'Scoring Rules'!$B$12),'Scoring Rules'!$C$12,'Scoring Rules'!$H$12)))))</x:f>
      </x:c>
      <x:c r="N42" s="14" t="str">
        <x:f>IF($A42="","",IF(ISBLANK('Paste Export'!H36),"Missing",IF(ISNUMBER('Paste Export'!H36),'Paste Export'!H36,VALUE('Paste Export'!H36))))</x:f>
      </x:c>
      <x:c r="O42" s="16" t="str">
        <x:f>IF($A42="","",IF(NOT(ISNUMBER(N42)),"Missing",IF(AND('Scoring Rules'!$F$13&lt;&gt;"",IF('Scoring Rules'!$I$13="&gt;=",100-N42&gt;='Scoring Rules'!$F$13,100-N42&gt;'Scoring Rules'!$F$13)),'Scoring Rules'!$G$13,IF(IF('Scoring Rules'!$I$13="&gt;=",100-N42&gt;='Scoring Rules'!$D$13,100-N42&gt;'Scoring Rules'!$D$13),'Scoring Rules'!$E$13,IF(IF('Scoring Rules'!$I$13="&gt;=",100-N42&gt;='Scoring Rules'!$B$13,100-N42&gt;'Scoring Rules'!$B$13),'Scoring Rules'!$C$13,'Scoring Rules'!$H$13)))))</x:f>
      </x:c>
      <x:c r="P42" s="16" t="str">
        <x:f>IF($A42="","",IF(COUNT(C42,E42,G42,I42,K42,M42,O42)=7,SUM(C42,E42,G42,I42,K42,M42,O42),"Missing metric"))</x:f>
      </x:c>
      <x:c r="Q42" s="16" t="str">
        <x:f>IF($A42="","",IF(ISBLANK('Paste Export'!I36),"Missing",VALUE('Paste Export'!I36)))</x:f>
      </x:c>
      <x:c r="R42" s="16" t="str">
        <x:f>IF($A42="","",IF(AND(ISNUMBER(P42),ISNUMBER(Q42)),P42-Q42,"Unavailable"))</x:f>
      </x:c>
      <x:c r="S42" s="2" t="str">
        <x:f>IF($A42="","",IF(ISNUMBER(R42),IF(R42=0,"Matches","Review rules / rounding"),"Missing input"))</x:f>
      </x:c>
      <x:c r="T42" s="8" t="str">
        <x:f>IF($A42="","",IF(NOT(ISNUMBER(C42)),"Missing metric", IF(AND('Scoring Rules'!$F$7&lt;&gt;"",IF('Scoring Rules'!$I$7="&gt;=",B42&gt;='Scoring Rules'!$F$7,B42&gt;'Scoring Rules'!$F$7)),'Scoring Rules'!$I$7&amp;" "&amp;TEXT('Scoring Rules'!$F$7,"0.00"),IF(IF('Scoring Rules'!$I$7="&gt;=",B42&gt;='Scoring Rules'!$D$7,B42&gt;'Scoring Rules'!$D$7),'Scoring Rules'!$I$7&amp;" "&amp;TEXT('Scoring Rules'!$D$7,"0.00")&amp;" to "&amp;IF('Scoring Rules'!$I$7="&gt;", "&lt;= ","&lt; ")&amp;TEXT('Scoring Rules'!$F$7,"0.00"),IF(IF('Scoring Rules'!$I$7="&gt;=",B42&gt;='Scoring Rules'!$B$7,B42&gt;'Scoring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"&amp;C42&amp;" pts"))</x:f>
      </x:c>
      <x:c r="U42" s="8" t="str">
        <x:f>IF($A42="","",IF(NOT(ISNUMBER(E42)),"Missing metric", IF(AND('Scoring Rules'!$F$8&lt;&gt;"",IF('Scoring Rules'!$I$8="&gt;=",D42&gt;='Scoring Rules'!$F$8,D42&gt;'Scoring Rules'!$F$8)),'Scoring Rules'!$I$8&amp;" "&amp;TEXT('Scoring Rules'!$F$8,"0.00"),IF(IF('Scoring Rules'!$I$8="&gt;=",D42&gt;='Scoring Rules'!$D$8,D42&gt;'Scoring Rules'!$D$8),'Scoring Rules'!$I$8&amp;" "&amp;TEXT('Scoring Rules'!$D$8,"0.00")&amp;" to "&amp;IF('Scoring Rules'!$I$8="&gt;", "&lt;= ","&lt; ")&amp;TEXT('Scoring Rules'!$F$8,"0.00"),IF(IF('Scoring Rules'!$I$8="&gt;=",D42&gt;='Scoring Rules'!$B$8,D42&gt;'Scoring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"&amp;E42&amp;" pts"))</x:f>
      </x:c>
      <x:c r="V42" s="8" t="str">
        <x:f>IF($A42="","",IF(NOT(ISNUMBER(G42)),"Missing metric", IF(AND('Scoring Rules'!$F$9&lt;&gt;"",IF('Scoring Rules'!$I$9="&gt;=",F42&gt;='Scoring Rules'!$F$9,F42&gt;'Scoring Rules'!$F$9)),'Scoring Rules'!$I$9&amp;" "&amp;TEXT('Scoring Rules'!$F$9,"0.00"),IF(IF('Scoring Rules'!$I$9="&gt;=",F42&gt;='Scoring Rules'!$D$9,F42&gt;'Scoring Rules'!$D$9),'Scoring Rules'!$I$9&amp;" "&amp;TEXT('Scoring Rules'!$D$9,"0.00")&amp;" to "&amp;IF('Scoring Rules'!$I$9="&gt;", "&lt;= ","&lt; ")&amp;TEXT('Scoring Rules'!$F$9,"0.00"),IF(IF('Scoring Rules'!$I$9="&gt;=",F42&gt;='Scoring Rules'!$B$9,F42&gt;'Scoring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"&amp;G42&amp;" pts"))</x:f>
      </x:c>
      <x:c r="W42" s="8" t="str">
        <x:f>IF($A42="","",IF(NOT(ISNUMBER(I42)),"Missing metric", IF(AND('Scoring Rules'!$F$10&lt;&gt;"",IF('Scoring Rules'!$I$10="&gt;=",H42&gt;='Scoring Rules'!$F$10,H42&gt;'Scoring Rules'!$F$10)),'Scoring Rules'!$I$10&amp;" "&amp;TEXT('Scoring Rules'!$F$10,"0.00"),IF(IF('Scoring Rules'!$I$10="&gt;=",H42&gt;='Scoring Rules'!$D$10,H42&gt;'Scoring Rules'!$D$10),'Scoring Rules'!$I$10&amp;" "&amp;TEXT('Scoring Rules'!$D$10,"0.00")&amp;" to "&amp;IF('Scoring Rules'!$I$10="&gt;", "&lt;= ","&lt; ")&amp;TEXT('Scoring Rules'!$F$10,"0.00"),IF(IF('Scoring Rules'!$I$10="&gt;=",H42&gt;='Scoring Rules'!$B$10,H42&gt;'Scoring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"&amp;I42&amp;" pts"))</x:f>
      </x:c>
      <x:c r="X42" s="8" t="str">
        <x:f>IF($A42="","",IF(NOT(ISNUMBER(K42)),"Missing metric", IF(AND('Scoring Rules'!$F$11&lt;&gt;"",IF('Scoring Rules'!$I$11="&gt;=",J42&gt;='Scoring Rules'!$F$11,J42&gt;'Scoring Rules'!$F$11)),'Scoring Rules'!$I$11&amp;" "&amp;TEXT('Scoring Rules'!$F$11,"0.00"),IF(IF('Scoring Rules'!$I$11="&gt;=",J42&gt;='Scoring Rules'!$D$11,J42&gt;'Scoring Rules'!$D$11),'Scoring Rules'!$I$11&amp;" "&amp;TEXT('Scoring Rules'!$D$11,"0.00")&amp;" to "&amp;IF('Scoring Rules'!$I$11="&gt;", "&lt;= ","&lt; ")&amp;TEXT('Scoring Rules'!$F$11,"0.00"),IF(IF('Scoring Rules'!$I$11="&gt;=",J42&gt;='Scoring Rules'!$B$11,J42&gt;'Scoring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"&amp;K42&amp;" pts"))</x:f>
      </x:c>
      <x:c r="Y42" s="8" t="str">
        <x:f>IF($A42="","",IF(NOT(ISNUMBER(M42)),"Missing metric", IF(IF('Scoring Rules'!$I$12="&gt;=",L42&gt;='Scoring Rules'!$D$12,L42&gt;'Scoring Rules'!$D$12),'Scoring Rules'!$I$12&amp;" "&amp;TEXT('Scoring Rules'!$D$12,"0.00"),IF(IF('Scoring Rules'!$I$12="&gt;=",L42&gt;='Scoring Rules'!$B$12,L42&gt;'Scoring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"&amp;M42&amp;" pts"))</x:f>
      </x:c>
      <x:c r="Z42" s="8" t="str">
        <x:f>IF($A42="","",IF(NOT(ISNUMBER(O42)),"Missing metric","Attendance "&amp;TEXT(100-N42,"0.00")&amp;"%: "&amp;IF(AND('Scoring Rules'!$F$13&lt;&gt;"",IF('Scoring Rules'!$I$13="&gt;=",100-N42&gt;='Scoring Rules'!$F$13,100-N42&gt;'Scoring Rules'!$F$13)),'Scoring Rules'!$I$13&amp;" "&amp;TEXT('Scoring Rules'!$F$13,"0.00"),IF(IF('Scoring Rules'!$I$13="&gt;=",100-N42&gt;='Scoring Rules'!$D$13,100-N42&gt;'Scoring Rules'!$D$13),'Scoring Rules'!$I$13&amp;" "&amp;TEXT('Scoring Rules'!$D$13,"0.00")&amp;" to "&amp;IF('Scoring Rules'!$I$13="&gt;", "&lt;= ","&lt; ")&amp;TEXT('Scoring Rules'!$F$13,"0.00"),IF(IF('Scoring Rules'!$I$13="&gt;=",100-N42&gt;='Scoring Rules'!$B$13,100-N42&gt;'Scoring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"&amp;O42&amp;" pts"))</x:f>
      </x:c>
    </x:row>
    <x:row r="43" ht="32" customHeight="1">
      <x:c r="A43" s="2" t="str">
        <x:f>IF('Paste Export'!A37&lt;&gt;"",'Paste Export'!A37,"")</x:f>
      </x:c>
      <x:c r="B43" s="16" t="str">
        <x:f>IF($A43="","",IF(ISBLANK('Paste Export'!B37),"Missing",IF(ISNUMBER('Paste Export'!B37),'Paste Export'!B37,VALUE('Paste Export'!B37))))</x:f>
      </x:c>
      <x:c r="C43" s="16" t="str">
        <x:f>IF($A43="","",IF(NOT(ISNUMBER(B43)),"Missing",IF(AND('Scoring Rules'!$F$7&lt;&gt;"",IF('Scoring Rules'!$I$7="&gt;=",B43&gt;='Scoring Rules'!$F$7,B43&gt;'Scoring Rules'!$F$7)),'Scoring Rules'!$G$7,IF(IF('Scoring Rules'!$I$7="&gt;=",B43&gt;='Scoring Rules'!$D$7,B43&gt;'Scoring Rules'!$D$7),'Scoring Rules'!$E$7,IF(IF('Scoring Rules'!$I$7="&gt;=",B43&gt;='Scoring Rules'!$B$7,B43&gt;'Scoring Rules'!$B$7),'Scoring Rules'!$C$7,'Scoring Rules'!$H$7)))))</x:f>
      </x:c>
      <x:c r="D43" s="16" t="str">
        <x:f>IF($A43="","",IF(ISBLANK('Paste Export'!C37),"Missing",IF(ISNUMBER('Paste Export'!C37),'Paste Export'!C37,VALUE('Paste Export'!C37))))</x:f>
      </x:c>
      <x:c r="E43" s="16" t="str">
        <x:f>IF($A43="","",IF(NOT(ISNUMBER(D43)),"Missing",IF(AND('Scoring Rules'!$F$8&lt;&gt;"",IF('Scoring Rules'!$I$8="&gt;=",D43&gt;='Scoring Rules'!$F$8,D43&gt;'Scoring Rules'!$F$8)),'Scoring Rules'!$G$8,IF(IF('Scoring Rules'!$I$8="&gt;=",D43&gt;='Scoring Rules'!$D$8,D43&gt;'Scoring Rules'!$D$8),'Scoring Rules'!$E$8,IF(IF('Scoring Rules'!$I$8="&gt;=",D43&gt;='Scoring Rules'!$B$8,D43&gt;'Scoring Rules'!$B$8),'Scoring Rules'!$C$8,'Scoring Rules'!$H$8)))))</x:f>
      </x:c>
      <x:c r="F43" s="14" t="str">
        <x:f>IF($A43="","",IF(ISBLANK('Paste Export'!D37),"Missing",IF(ISNUMBER('Paste Export'!D37),'Paste Export'!D37,VALUE('Paste Export'!D37))))</x:f>
      </x:c>
      <x:c r="G43" s="16" t="str">
        <x:f>IF($A43="","",IF(NOT(ISNUMBER(F43)),"Missing",IF(AND('Scoring Rules'!$F$9&lt;&gt;"",IF('Scoring Rules'!$I$9="&gt;=",F43&gt;='Scoring Rules'!$F$9,F43&gt;'Scoring Rules'!$F$9)),'Scoring Rules'!$G$9,IF(IF('Scoring Rules'!$I$9="&gt;=",F43&gt;='Scoring Rules'!$D$9,F43&gt;'Scoring Rules'!$D$9),'Scoring Rules'!$E$9,IF(IF('Scoring Rules'!$I$9="&gt;=",F43&gt;='Scoring Rules'!$B$9,F43&gt;'Scoring Rules'!$B$9),'Scoring Rules'!$C$9,'Scoring Rules'!$H$9)))))</x:f>
      </x:c>
      <x:c r="H43" s="15" t="str">
        <x:f>IF($A43="","",IF(ISBLANK('Paste Export'!E37),"Missing",IF(ISNUMBER('Paste Export'!E37),'Paste Export'!E37,VALUE('Paste Export'!E37))))</x:f>
      </x:c>
      <x:c r="I43" s="16" t="str">
        <x:f>IF($A43="","",IF(NOT(ISNUMBER(H43)),"Missing",IF(AND('Scoring Rules'!$F$10&lt;&gt;"",IF('Scoring Rules'!$I$10="&gt;=",H43&gt;='Scoring Rules'!$F$10,H43&gt;'Scoring Rules'!$F$10)),'Scoring Rules'!$G$10,IF(IF('Scoring Rules'!$I$10="&gt;=",H43&gt;='Scoring Rules'!$D$10,H43&gt;'Scoring Rules'!$D$10),'Scoring Rules'!$E$10,IF(IF('Scoring Rules'!$I$10="&gt;=",H43&gt;='Scoring Rules'!$B$10,H43&gt;'Scoring Rules'!$B$10),'Scoring Rules'!$C$10,'Scoring Rules'!$H$10)))))</x:f>
      </x:c>
      <x:c r="J43" s="15" t="str">
        <x:f>IF($A43="","",IF(ISBLANK('Paste Export'!F37),"Missing",IF(ISNUMBER('Paste Export'!F37),'Paste Export'!F37,VALUE('Paste Export'!F37))))</x:f>
      </x:c>
      <x:c r="K43" s="16" t="str">
        <x:f>IF($A43="","",IF(NOT(ISNUMBER(J43)),"Missing",IF(AND('Scoring Rules'!$F$11&lt;&gt;"",IF('Scoring Rules'!$I$11="&gt;=",J43&gt;='Scoring Rules'!$F$11,J43&gt;'Scoring Rules'!$F$11)),'Scoring Rules'!$G$11,IF(IF('Scoring Rules'!$I$11="&gt;=",J43&gt;='Scoring Rules'!$D$11,J43&gt;'Scoring Rules'!$D$11),'Scoring Rules'!$E$11,IF(IF('Scoring Rules'!$I$11="&gt;=",J43&gt;='Scoring Rules'!$B$11,J43&gt;'Scoring Rules'!$B$11),'Scoring Rules'!$C$11,'Scoring Rules'!$H$11)))))</x:f>
      </x:c>
      <x:c r="L43" s="14" t="str">
        <x:f>IF($A43="","",IF(ISBLANK('Paste Export'!G37),"Missing",IF(ISNUMBER('Paste Export'!G37),'Paste Export'!G37,VALUE('Paste Export'!G37))))</x:f>
      </x:c>
      <x:c r="M43" s="16" t="str">
        <x:f>IF($A43="","",IF(NOT(ISNUMBER(L43)),"Missing",IF(AND('Scoring Rules'!$F$12&lt;&gt;"",IF('Scoring Rules'!$I$12="&gt;=",L43&gt;='Scoring Rules'!$F$12,L43&gt;'Scoring Rules'!$F$12)),'Scoring Rules'!$G$12,IF(IF('Scoring Rules'!$I$12="&gt;=",L43&gt;='Scoring Rules'!$D$12,L43&gt;'Scoring Rules'!$D$12),'Scoring Rules'!$E$12,IF(IF('Scoring Rules'!$I$12="&gt;=",L43&gt;='Scoring Rules'!$B$12,L43&gt;'Scoring Rules'!$B$12),'Scoring Rules'!$C$12,'Scoring Rules'!$H$12)))))</x:f>
      </x:c>
      <x:c r="N43" s="14" t="str">
        <x:f>IF($A43="","",IF(ISBLANK('Paste Export'!H37),"Missing",IF(ISNUMBER('Paste Export'!H37),'Paste Export'!H37,VALUE('Paste Export'!H37))))</x:f>
      </x:c>
      <x:c r="O43" s="16" t="str">
        <x:f>IF($A43="","",IF(NOT(ISNUMBER(N43)),"Missing",IF(AND('Scoring Rules'!$F$13&lt;&gt;"",IF('Scoring Rules'!$I$13="&gt;=",100-N43&gt;='Scoring Rules'!$F$13,100-N43&gt;'Scoring Rules'!$F$13)),'Scoring Rules'!$G$13,IF(IF('Scoring Rules'!$I$13="&gt;=",100-N43&gt;='Scoring Rules'!$D$13,100-N43&gt;'Scoring Rules'!$D$13),'Scoring Rules'!$E$13,IF(IF('Scoring Rules'!$I$13="&gt;=",100-N43&gt;='Scoring Rules'!$B$13,100-N43&gt;'Scoring Rules'!$B$13),'Scoring Rules'!$C$13,'Scoring Rules'!$H$13)))))</x:f>
      </x:c>
      <x:c r="P43" s="16" t="str">
        <x:f>IF($A43="","",IF(COUNT(C43,E43,G43,I43,K43,M43,O43)=7,SUM(C43,E43,G43,I43,K43,M43,O43),"Missing metric"))</x:f>
      </x:c>
      <x:c r="Q43" s="16" t="str">
        <x:f>IF($A43="","",IF(ISBLANK('Paste Export'!I37),"Missing",VALUE('Paste Export'!I37)))</x:f>
      </x:c>
      <x:c r="R43" s="16" t="str">
        <x:f>IF($A43="","",IF(AND(ISNUMBER(P43),ISNUMBER(Q43)),P43-Q43,"Unavailable"))</x:f>
      </x:c>
      <x:c r="S43" s="2" t="str">
        <x:f>IF($A43="","",IF(ISNUMBER(R43),IF(R43=0,"Matches","Review rules / rounding"),"Missing input"))</x:f>
      </x:c>
      <x:c r="T43" s="8" t="str">
        <x:f>IF($A43="","",IF(NOT(ISNUMBER(C43)),"Missing metric", IF(AND('Scoring Rules'!$F$7&lt;&gt;"",IF('Scoring Rules'!$I$7="&gt;=",B43&gt;='Scoring Rules'!$F$7,B43&gt;'Scoring Rules'!$F$7)),'Scoring Rules'!$I$7&amp;" "&amp;TEXT('Scoring Rules'!$F$7,"0.00"),IF(IF('Scoring Rules'!$I$7="&gt;=",B43&gt;='Scoring Rules'!$D$7,B43&gt;'Scoring Rules'!$D$7),'Scoring Rules'!$I$7&amp;" "&amp;TEXT('Scoring Rules'!$D$7,"0.00")&amp;" to "&amp;IF('Scoring Rules'!$I$7="&gt;", "&lt;= ","&lt; ")&amp;TEXT('Scoring Rules'!$F$7,"0.00"),IF(IF('Scoring Rules'!$I$7="&gt;=",B43&gt;='Scoring Rules'!$B$7,B43&gt;'Scoring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"&amp;C43&amp;" pts"))</x:f>
      </x:c>
      <x:c r="U43" s="8" t="str">
        <x:f>IF($A43="","",IF(NOT(ISNUMBER(E43)),"Missing metric", IF(AND('Scoring Rules'!$F$8&lt;&gt;"",IF('Scoring Rules'!$I$8="&gt;=",D43&gt;='Scoring Rules'!$F$8,D43&gt;'Scoring Rules'!$F$8)),'Scoring Rules'!$I$8&amp;" "&amp;TEXT('Scoring Rules'!$F$8,"0.00"),IF(IF('Scoring Rules'!$I$8="&gt;=",D43&gt;='Scoring Rules'!$D$8,D43&gt;'Scoring Rules'!$D$8),'Scoring Rules'!$I$8&amp;" "&amp;TEXT('Scoring Rules'!$D$8,"0.00")&amp;" to "&amp;IF('Scoring Rules'!$I$8="&gt;", "&lt;= ","&lt; ")&amp;TEXT('Scoring Rules'!$F$8,"0.00"),IF(IF('Scoring Rules'!$I$8="&gt;=",D43&gt;='Scoring Rules'!$B$8,D43&gt;'Scoring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"&amp;E43&amp;" pts"))</x:f>
      </x:c>
      <x:c r="V43" s="8" t="str">
        <x:f>IF($A43="","",IF(NOT(ISNUMBER(G43)),"Missing metric", IF(AND('Scoring Rules'!$F$9&lt;&gt;"",IF('Scoring Rules'!$I$9="&gt;=",F43&gt;='Scoring Rules'!$F$9,F43&gt;'Scoring Rules'!$F$9)),'Scoring Rules'!$I$9&amp;" "&amp;TEXT('Scoring Rules'!$F$9,"0.00"),IF(IF('Scoring Rules'!$I$9="&gt;=",F43&gt;='Scoring Rules'!$D$9,F43&gt;'Scoring Rules'!$D$9),'Scoring Rules'!$I$9&amp;" "&amp;TEXT('Scoring Rules'!$D$9,"0.00")&amp;" to "&amp;IF('Scoring Rules'!$I$9="&gt;", "&lt;= ","&lt; ")&amp;TEXT('Scoring Rules'!$F$9,"0.00"),IF(IF('Scoring Rules'!$I$9="&gt;=",F43&gt;='Scoring Rules'!$B$9,F43&gt;'Scoring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"&amp;G43&amp;" pts"))</x:f>
      </x:c>
      <x:c r="W43" s="8" t="str">
        <x:f>IF($A43="","",IF(NOT(ISNUMBER(I43)),"Missing metric", IF(AND('Scoring Rules'!$F$10&lt;&gt;"",IF('Scoring Rules'!$I$10="&gt;=",H43&gt;='Scoring Rules'!$F$10,H43&gt;'Scoring Rules'!$F$10)),'Scoring Rules'!$I$10&amp;" "&amp;TEXT('Scoring Rules'!$F$10,"0.00"),IF(IF('Scoring Rules'!$I$10="&gt;=",H43&gt;='Scoring Rules'!$D$10,H43&gt;'Scoring Rules'!$D$10),'Scoring Rules'!$I$10&amp;" "&amp;TEXT('Scoring Rules'!$D$10,"0.00")&amp;" to "&amp;IF('Scoring Rules'!$I$10="&gt;", "&lt;= ","&lt; ")&amp;TEXT('Scoring Rules'!$F$10,"0.00"),IF(IF('Scoring Rules'!$I$10="&gt;=",H43&gt;='Scoring Rules'!$B$10,H43&gt;'Scoring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"&amp;I43&amp;" pts"))</x:f>
      </x:c>
      <x:c r="X43" s="8" t="str">
        <x:f>IF($A43="","",IF(NOT(ISNUMBER(K43)),"Missing metric", IF(AND('Scoring Rules'!$F$11&lt;&gt;"",IF('Scoring Rules'!$I$11="&gt;=",J43&gt;='Scoring Rules'!$F$11,J43&gt;'Scoring Rules'!$F$11)),'Scoring Rules'!$I$11&amp;" "&amp;TEXT('Scoring Rules'!$F$11,"0.00"),IF(IF('Scoring Rules'!$I$11="&gt;=",J43&gt;='Scoring Rules'!$D$11,J43&gt;'Scoring Rules'!$D$11),'Scoring Rules'!$I$11&amp;" "&amp;TEXT('Scoring Rules'!$D$11,"0.00")&amp;" to "&amp;IF('Scoring Rules'!$I$11="&gt;", "&lt;= ","&lt; ")&amp;TEXT('Scoring Rules'!$F$11,"0.00"),IF(IF('Scoring Rules'!$I$11="&gt;=",J43&gt;='Scoring Rules'!$B$11,J43&gt;'Scoring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"&amp;K43&amp;" pts"))</x:f>
      </x:c>
      <x:c r="Y43" s="8" t="str">
        <x:f>IF($A43="","",IF(NOT(ISNUMBER(M43)),"Missing metric", IF(IF('Scoring Rules'!$I$12="&gt;=",L43&gt;='Scoring Rules'!$D$12,L43&gt;'Scoring Rules'!$D$12),'Scoring Rules'!$I$12&amp;" "&amp;TEXT('Scoring Rules'!$D$12,"0.00"),IF(IF('Scoring Rules'!$I$12="&gt;=",L43&gt;='Scoring Rules'!$B$12,L43&gt;'Scoring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"&amp;M43&amp;" pts"))</x:f>
      </x:c>
      <x:c r="Z43" s="8" t="str">
        <x:f>IF($A43="","",IF(NOT(ISNUMBER(O43)),"Missing metric","Attendance "&amp;TEXT(100-N43,"0.00")&amp;"%: "&amp;IF(AND('Scoring Rules'!$F$13&lt;&gt;"",IF('Scoring Rules'!$I$13="&gt;=",100-N43&gt;='Scoring Rules'!$F$13,100-N43&gt;'Scoring Rules'!$F$13)),'Scoring Rules'!$I$13&amp;" "&amp;TEXT('Scoring Rules'!$F$13,"0.00"),IF(IF('Scoring Rules'!$I$13="&gt;=",100-N43&gt;='Scoring Rules'!$D$13,100-N43&gt;'Scoring Rules'!$D$13),'Scoring Rules'!$I$13&amp;" "&amp;TEXT('Scoring Rules'!$D$13,"0.00")&amp;" to "&amp;IF('Scoring Rules'!$I$13="&gt;", "&lt;= ","&lt; ")&amp;TEXT('Scoring Rules'!$F$13,"0.00"),IF(IF('Scoring Rules'!$I$13="&gt;=",100-N43&gt;='Scoring Rules'!$B$13,100-N43&gt;'Scoring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"&amp;O43&amp;" pts"))</x:f>
      </x:c>
    </x:row>
    <x:row r="44" ht="32" customHeight="1">
      <x:c r="A44" s="2" t="str">
        <x:f>IF('Paste Export'!A38&lt;&gt;"",'Paste Export'!A38,"")</x:f>
      </x:c>
      <x:c r="B44" s="16" t="str">
        <x:f>IF($A44="","",IF(ISBLANK('Paste Export'!B38),"Missing",IF(ISNUMBER('Paste Export'!B38),'Paste Export'!B38,VALUE('Paste Export'!B38))))</x:f>
      </x:c>
      <x:c r="C44" s="16" t="str">
        <x:f>IF($A44="","",IF(NOT(ISNUMBER(B44)),"Missing",IF(AND('Scoring Rules'!$F$7&lt;&gt;"",IF('Scoring Rules'!$I$7="&gt;=",B44&gt;='Scoring Rules'!$F$7,B44&gt;'Scoring Rules'!$F$7)),'Scoring Rules'!$G$7,IF(IF('Scoring Rules'!$I$7="&gt;=",B44&gt;='Scoring Rules'!$D$7,B44&gt;'Scoring Rules'!$D$7),'Scoring Rules'!$E$7,IF(IF('Scoring Rules'!$I$7="&gt;=",B44&gt;='Scoring Rules'!$B$7,B44&gt;'Scoring Rules'!$B$7),'Scoring Rules'!$C$7,'Scoring Rules'!$H$7)))))</x:f>
      </x:c>
      <x:c r="D44" s="16" t="str">
        <x:f>IF($A44="","",IF(ISBLANK('Paste Export'!C38),"Missing",IF(ISNUMBER('Paste Export'!C38),'Paste Export'!C38,VALUE('Paste Export'!C38))))</x:f>
      </x:c>
      <x:c r="E44" s="16" t="str">
        <x:f>IF($A44="","",IF(NOT(ISNUMBER(D44)),"Missing",IF(AND('Scoring Rules'!$F$8&lt;&gt;"",IF('Scoring Rules'!$I$8="&gt;=",D44&gt;='Scoring Rules'!$F$8,D44&gt;'Scoring Rules'!$F$8)),'Scoring Rules'!$G$8,IF(IF('Scoring Rules'!$I$8="&gt;=",D44&gt;='Scoring Rules'!$D$8,D44&gt;'Scoring Rules'!$D$8),'Scoring Rules'!$E$8,IF(IF('Scoring Rules'!$I$8="&gt;=",D44&gt;='Scoring Rules'!$B$8,D44&gt;'Scoring Rules'!$B$8),'Scoring Rules'!$C$8,'Scoring Rules'!$H$8)))))</x:f>
      </x:c>
      <x:c r="F44" s="14" t="str">
        <x:f>IF($A44="","",IF(ISBLANK('Paste Export'!D38),"Missing",IF(ISNUMBER('Paste Export'!D38),'Paste Export'!D38,VALUE('Paste Export'!D38))))</x:f>
      </x:c>
      <x:c r="G44" s="16" t="str">
        <x:f>IF($A44="","",IF(NOT(ISNUMBER(F44)),"Missing",IF(AND('Scoring Rules'!$F$9&lt;&gt;"",IF('Scoring Rules'!$I$9="&gt;=",F44&gt;='Scoring Rules'!$F$9,F44&gt;'Scoring Rules'!$F$9)),'Scoring Rules'!$G$9,IF(IF('Scoring Rules'!$I$9="&gt;=",F44&gt;='Scoring Rules'!$D$9,F44&gt;'Scoring Rules'!$D$9),'Scoring Rules'!$E$9,IF(IF('Scoring Rules'!$I$9="&gt;=",F44&gt;='Scoring Rules'!$B$9,F44&gt;'Scoring Rules'!$B$9),'Scoring Rules'!$C$9,'Scoring Rules'!$H$9)))))</x:f>
      </x:c>
      <x:c r="H44" s="15" t="str">
        <x:f>IF($A44="","",IF(ISBLANK('Paste Export'!E38),"Missing",IF(ISNUMBER('Paste Export'!E38),'Paste Export'!E38,VALUE('Paste Export'!E38))))</x:f>
      </x:c>
      <x:c r="I44" s="16" t="str">
        <x:f>IF($A44="","",IF(NOT(ISNUMBER(H44)),"Missing",IF(AND('Scoring Rules'!$F$10&lt;&gt;"",IF('Scoring Rules'!$I$10="&gt;=",H44&gt;='Scoring Rules'!$F$10,H44&gt;'Scoring Rules'!$F$10)),'Scoring Rules'!$G$10,IF(IF('Scoring Rules'!$I$10="&gt;=",H44&gt;='Scoring Rules'!$D$10,H44&gt;'Scoring Rules'!$D$10),'Scoring Rules'!$E$10,IF(IF('Scoring Rules'!$I$10="&gt;=",H44&gt;='Scoring Rules'!$B$10,H44&gt;'Scoring Rules'!$B$10),'Scoring Rules'!$C$10,'Scoring Rules'!$H$10)))))</x:f>
      </x:c>
      <x:c r="J44" s="15" t="str">
        <x:f>IF($A44="","",IF(ISBLANK('Paste Export'!F38),"Missing",IF(ISNUMBER('Paste Export'!F38),'Paste Export'!F38,VALUE('Paste Export'!F38))))</x:f>
      </x:c>
      <x:c r="K44" s="16" t="str">
        <x:f>IF($A44="","",IF(NOT(ISNUMBER(J44)),"Missing",IF(AND('Scoring Rules'!$F$11&lt;&gt;"",IF('Scoring Rules'!$I$11="&gt;=",J44&gt;='Scoring Rules'!$F$11,J44&gt;'Scoring Rules'!$F$11)),'Scoring Rules'!$G$11,IF(IF('Scoring Rules'!$I$11="&gt;=",J44&gt;='Scoring Rules'!$D$11,J44&gt;'Scoring Rules'!$D$11),'Scoring Rules'!$E$11,IF(IF('Scoring Rules'!$I$11="&gt;=",J44&gt;='Scoring Rules'!$B$11,J44&gt;'Scoring Rules'!$B$11),'Scoring Rules'!$C$11,'Scoring Rules'!$H$11)))))</x:f>
      </x:c>
      <x:c r="L44" s="14" t="str">
        <x:f>IF($A44="","",IF(ISBLANK('Paste Export'!G38),"Missing",IF(ISNUMBER('Paste Export'!G38),'Paste Export'!G38,VALUE('Paste Export'!G38))))</x:f>
      </x:c>
      <x:c r="M44" s="16" t="str">
        <x:f>IF($A44="","",IF(NOT(ISNUMBER(L44)),"Missing",IF(AND('Scoring Rules'!$F$12&lt;&gt;"",IF('Scoring Rules'!$I$12="&gt;=",L44&gt;='Scoring Rules'!$F$12,L44&gt;'Scoring Rules'!$F$12)),'Scoring Rules'!$G$12,IF(IF('Scoring Rules'!$I$12="&gt;=",L44&gt;='Scoring Rules'!$D$12,L44&gt;'Scoring Rules'!$D$12),'Scoring Rules'!$E$12,IF(IF('Scoring Rules'!$I$12="&gt;=",L44&gt;='Scoring Rules'!$B$12,L44&gt;'Scoring Rules'!$B$12),'Scoring Rules'!$C$12,'Scoring Rules'!$H$12)))))</x:f>
      </x:c>
      <x:c r="N44" s="14" t="str">
        <x:f>IF($A44="","",IF(ISBLANK('Paste Export'!H38),"Missing",IF(ISNUMBER('Paste Export'!H38),'Paste Export'!H38,VALUE('Paste Export'!H38))))</x:f>
      </x:c>
      <x:c r="O44" s="16" t="str">
        <x:f>IF($A44="","",IF(NOT(ISNUMBER(N44)),"Missing",IF(AND('Scoring Rules'!$F$13&lt;&gt;"",IF('Scoring Rules'!$I$13="&gt;=",100-N44&gt;='Scoring Rules'!$F$13,100-N44&gt;'Scoring Rules'!$F$13)),'Scoring Rules'!$G$13,IF(IF('Scoring Rules'!$I$13="&gt;=",100-N44&gt;='Scoring Rules'!$D$13,100-N44&gt;'Scoring Rules'!$D$13),'Scoring Rules'!$E$13,IF(IF('Scoring Rules'!$I$13="&gt;=",100-N44&gt;='Scoring Rules'!$B$13,100-N44&gt;'Scoring Rules'!$B$13),'Scoring Rules'!$C$13,'Scoring Rules'!$H$13)))))</x:f>
      </x:c>
      <x:c r="P44" s="16" t="str">
        <x:f>IF($A44="","",IF(COUNT(C44,E44,G44,I44,K44,M44,O44)=7,SUM(C44,E44,G44,I44,K44,M44,O44),"Missing metric"))</x:f>
      </x:c>
      <x:c r="Q44" s="16" t="str">
        <x:f>IF($A44="","",IF(ISBLANK('Paste Export'!I38),"Missing",VALUE('Paste Export'!I38)))</x:f>
      </x:c>
      <x:c r="R44" s="16" t="str">
        <x:f>IF($A44="","",IF(AND(ISNUMBER(P44),ISNUMBER(Q44)),P44-Q44,"Unavailable"))</x:f>
      </x:c>
      <x:c r="S44" s="2" t="str">
        <x:f>IF($A44="","",IF(ISNUMBER(R44),IF(R44=0,"Matches","Review rules / rounding"),"Missing input"))</x:f>
      </x:c>
      <x:c r="T44" s="8" t="str">
        <x:f>IF($A44="","",IF(NOT(ISNUMBER(C44)),"Missing metric", IF(AND('Scoring Rules'!$F$7&lt;&gt;"",IF('Scoring Rules'!$I$7="&gt;=",B44&gt;='Scoring Rules'!$F$7,B44&gt;'Scoring Rules'!$F$7)),'Scoring Rules'!$I$7&amp;" "&amp;TEXT('Scoring Rules'!$F$7,"0.00"),IF(IF('Scoring Rules'!$I$7="&gt;=",B44&gt;='Scoring Rules'!$D$7,B44&gt;'Scoring Rules'!$D$7),'Scoring Rules'!$I$7&amp;" "&amp;TEXT('Scoring Rules'!$D$7,"0.00")&amp;" to "&amp;IF('Scoring Rules'!$I$7="&gt;", "&lt;= ","&lt; ")&amp;TEXT('Scoring Rules'!$F$7,"0.00"),IF(IF('Scoring Rules'!$I$7="&gt;=",B44&gt;='Scoring Rules'!$B$7,B44&gt;'Scoring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"&amp;C44&amp;" pts"))</x:f>
      </x:c>
      <x:c r="U44" s="8" t="str">
        <x:f>IF($A44="","",IF(NOT(ISNUMBER(E44)),"Missing metric", IF(AND('Scoring Rules'!$F$8&lt;&gt;"",IF('Scoring Rules'!$I$8="&gt;=",D44&gt;='Scoring Rules'!$F$8,D44&gt;'Scoring Rules'!$F$8)),'Scoring Rules'!$I$8&amp;" "&amp;TEXT('Scoring Rules'!$F$8,"0.00"),IF(IF('Scoring Rules'!$I$8="&gt;=",D44&gt;='Scoring Rules'!$D$8,D44&gt;'Scoring Rules'!$D$8),'Scoring Rules'!$I$8&amp;" "&amp;TEXT('Scoring Rules'!$D$8,"0.00")&amp;" to "&amp;IF('Scoring Rules'!$I$8="&gt;", "&lt;= ","&lt; ")&amp;TEXT('Scoring Rules'!$F$8,"0.00"),IF(IF('Scoring Rules'!$I$8="&gt;=",D44&gt;='Scoring Rules'!$B$8,D44&gt;'Scoring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"&amp;E44&amp;" pts"))</x:f>
      </x:c>
      <x:c r="V44" s="8" t="str">
        <x:f>IF($A44="","",IF(NOT(ISNUMBER(G44)),"Missing metric", IF(AND('Scoring Rules'!$F$9&lt;&gt;"",IF('Scoring Rules'!$I$9="&gt;=",F44&gt;='Scoring Rules'!$F$9,F44&gt;'Scoring Rules'!$F$9)),'Scoring Rules'!$I$9&amp;" "&amp;TEXT('Scoring Rules'!$F$9,"0.00"),IF(IF('Scoring Rules'!$I$9="&gt;=",F44&gt;='Scoring Rules'!$D$9,F44&gt;'Scoring Rules'!$D$9),'Scoring Rules'!$I$9&amp;" "&amp;TEXT('Scoring Rules'!$D$9,"0.00")&amp;" to "&amp;IF('Scoring Rules'!$I$9="&gt;", "&lt;= ","&lt; ")&amp;TEXT('Scoring Rules'!$F$9,"0.00"),IF(IF('Scoring Rules'!$I$9="&gt;=",F44&gt;='Scoring Rules'!$B$9,F44&gt;'Scoring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"&amp;G44&amp;" pts"))</x:f>
      </x:c>
      <x:c r="W44" s="8" t="str">
        <x:f>IF($A44="","",IF(NOT(ISNUMBER(I44)),"Missing metric", IF(AND('Scoring Rules'!$F$10&lt;&gt;"",IF('Scoring Rules'!$I$10="&gt;=",H44&gt;='Scoring Rules'!$F$10,H44&gt;'Scoring Rules'!$F$10)),'Scoring Rules'!$I$10&amp;" "&amp;TEXT('Scoring Rules'!$F$10,"0.00"),IF(IF('Scoring Rules'!$I$10="&gt;=",H44&gt;='Scoring Rules'!$D$10,H44&gt;'Scoring Rules'!$D$10),'Scoring Rules'!$I$10&amp;" "&amp;TEXT('Scoring Rules'!$D$10,"0.00")&amp;" to "&amp;IF('Scoring Rules'!$I$10="&gt;", "&lt;= ","&lt; ")&amp;TEXT('Scoring Rules'!$F$10,"0.00"),IF(IF('Scoring Rules'!$I$10="&gt;=",H44&gt;='Scoring Rules'!$B$10,H44&gt;'Scoring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"&amp;I44&amp;" pts"))</x:f>
      </x:c>
      <x:c r="X44" s="8" t="str">
        <x:f>IF($A44="","",IF(NOT(ISNUMBER(K44)),"Missing metric", IF(AND('Scoring Rules'!$F$11&lt;&gt;"",IF('Scoring Rules'!$I$11="&gt;=",J44&gt;='Scoring Rules'!$F$11,J44&gt;'Scoring Rules'!$F$11)),'Scoring Rules'!$I$11&amp;" "&amp;TEXT('Scoring Rules'!$F$11,"0.00"),IF(IF('Scoring Rules'!$I$11="&gt;=",J44&gt;='Scoring Rules'!$D$11,J44&gt;'Scoring Rules'!$D$11),'Scoring Rules'!$I$11&amp;" "&amp;TEXT('Scoring Rules'!$D$11,"0.00")&amp;" to "&amp;IF('Scoring Rules'!$I$11="&gt;", "&lt;= ","&lt; ")&amp;TEXT('Scoring Rules'!$F$11,"0.00"),IF(IF('Scoring Rules'!$I$11="&gt;=",J44&gt;='Scoring Rules'!$B$11,J44&gt;'Scoring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"&amp;K44&amp;" pts"))</x:f>
      </x:c>
      <x:c r="Y44" s="8" t="str">
        <x:f>IF($A44="","",IF(NOT(ISNUMBER(M44)),"Missing metric", IF(IF('Scoring Rules'!$I$12="&gt;=",L44&gt;='Scoring Rules'!$D$12,L44&gt;'Scoring Rules'!$D$12),'Scoring Rules'!$I$12&amp;" "&amp;TEXT('Scoring Rules'!$D$12,"0.00"),IF(IF('Scoring Rules'!$I$12="&gt;=",L44&gt;='Scoring Rules'!$B$12,L44&gt;'Scoring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"&amp;M44&amp;" pts"))</x:f>
      </x:c>
      <x:c r="Z44" s="8" t="str">
        <x:f>IF($A44="","",IF(NOT(ISNUMBER(O44)),"Missing metric","Attendance "&amp;TEXT(100-N44,"0.00")&amp;"%: "&amp;IF(AND('Scoring Rules'!$F$13&lt;&gt;"",IF('Scoring Rules'!$I$13="&gt;=",100-N44&gt;='Scoring Rules'!$F$13,100-N44&gt;'Scoring Rules'!$F$13)),'Scoring Rules'!$I$13&amp;" "&amp;TEXT('Scoring Rules'!$F$13,"0.00"),IF(IF('Scoring Rules'!$I$13="&gt;=",100-N44&gt;='Scoring Rules'!$D$13,100-N44&gt;'Scoring Rules'!$D$13),'Scoring Rules'!$I$13&amp;" "&amp;TEXT('Scoring Rules'!$D$13,"0.00")&amp;" to "&amp;IF('Scoring Rules'!$I$13="&gt;", "&lt;= ","&lt; ")&amp;TEXT('Scoring Rules'!$F$13,"0.00"),IF(IF('Scoring Rules'!$I$13="&gt;=",100-N44&gt;='Scoring Rules'!$B$13,100-N44&gt;'Scoring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"&amp;O44&amp;" pts"))</x:f>
      </x:c>
    </x:row>
    <x:row r="45" ht="32" customHeight="1">
      <x:c r="A45" s="2" t="str">
        <x:f>IF('Paste Export'!A39&lt;&gt;"",'Paste Export'!A39,"")</x:f>
      </x:c>
      <x:c r="B45" s="16" t="str">
        <x:f>IF($A45="","",IF(ISBLANK('Paste Export'!B39),"Missing",IF(ISNUMBER('Paste Export'!B39),'Paste Export'!B39,VALUE('Paste Export'!B39))))</x:f>
      </x:c>
      <x:c r="C45" s="16" t="str">
        <x:f>IF($A45="","",IF(NOT(ISNUMBER(B45)),"Missing",IF(AND('Scoring Rules'!$F$7&lt;&gt;"",IF('Scoring Rules'!$I$7="&gt;=",B45&gt;='Scoring Rules'!$F$7,B45&gt;'Scoring Rules'!$F$7)),'Scoring Rules'!$G$7,IF(IF('Scoring Rules'!$I$7="&gt;=",B45&gt;='Scoring Rules'!$D$7,B45&gt;'Scoring Rules'!$D$7),'Scoring Rules'!$E$7,IF(IF('Scoring Rules'!$I$7="&gt;=",B45&gt;='Scoring Rules'!$B$7,B45&gt;'Scoring Rules'!$B$7),'Scoring Rules'!$C$7,'Scoring Rules'!$H$7)))))</x:f>
      </x:c>
      <x:c r="D45" s="16" t="str">
        <x:f>IF($A45="","",IF(ISBLANK('Paste Export'!C39),"Missing",IF(ISNUMBER('Paste Export'!C39),'Paste Export'!C39,VALUE('Paste Export'!C39))))</x:f>
      </x:c>
      <x:c r="E45" s="16" t="str">
        <x:f>IF($A45="","",IF(NOT(ISNUMBER(D45)),"Missing",IF(AND('Scoring Rules'!$F$8&lt;&gt;"",IF('Scoring Rules'!$I$8="&gt;=",D45&gt;='Scoring Rules'!$F$8,D45&gt;'Scoring Rules'!$F$8)),'Scoring Rules'!$G$8,IF(IF('Scoring Rules'!$I$8="&gt;=",D45&gt;='Scoring Rules'!$D$8,D45&gt;'Scoring Rules'!$D$8),'Scoring Rules'!$E$8,IF(IF('Scoring Rules'!$I$8="&gt;=",D45&gt;='Scoring Rules'!$B$8,D45&gt;'Scoring Rules'!$B$8),'Scoring Rules'!$C$8,'Scoring Rules'!$H$8)))))</x:f>
      </x:c>
      <x:c r="F45" s="14" t="str">
        <x:f>IF($A45="","",IF(ISBLANK('Paste Export'!D39),"Missing",IF(ISNUMBER('Paste Export'!D39),'Paste Export'!D39,VALUE('Paste Export'!D39))))</x:f>
      </x:c>
      <x:c r="G45" s="16" t="str">
        <x:f>IF($A45="","",IF(NOT(ISNUMBER(F45)),"Missing",IF(AND('Scoring Rules'!$F$9&lt;&gt;"",IF('Scoring Rules'!$I$9="&gt;=",F45&gt;='Scoring Rules'!$F$9,F45&gt;'Scoring Rules'!$F$9)),'Scoring Rules'!$G$9,IF(IF('Scoring Rules'!$I$9="&gt;=",F45&gt;='Scoring Rules'!$D$9,F45&gt;'Scoring Rules'!$D$9),'Scoring Rules'!$E$9,IF(IF('Scoring Rules'!$I$9="&gt;=",F45&gt;='Scoring Rules'!$B$9,F45&gt;'Scoring Rules'!$B$9),'Scoring Rules'!$C$9,'Scoring Rules'!$H$9)))))</x:f>
      </x:c>
      <x:c r="H45" s="15" t="str">
        <x:f>IF($A45="","",IF(ISBLANK('Paste Export'!E39),"Missing",IF(ISNUMBER('Paste Export'!E39),'Paste Export'!E39,VALUE('Paste Export'!E39))))</x:f>
      </x:c>
      <x:c r="I45" s="16" t="str">
        <x:f>IF($A45="","",IF(NOT(ISNUMBER(H45)),"Missing",IF(AND('Scoring Rules'!$F$10&lt;&gt;"",IF('Scoring Rules'!$I$10="&gt;=",H45&gt;='Scoring Rules'!$F$10,H45&gt;'Scoring Rules'!$F$10)),'Scoring Rules'!$G$10,IF(IF('Scoring Rules'!$I$10="&gt;=",H45&gt;='Scoring Rules'!$D$10,H45&gt;'Scoring Rules'!$D$10),'Scoring Rules'!$E$10,IF(IF('Scoring Rules'!$I$10="&gt;=",H45&gt;='Scoring Rules'!$B$10,H45&gt;'Scoring Rules'!$B$10),'Scoring Rules'!$C$10,'Scoring Rules'!$H$10)))))</x:f>
      </x:c>
      <x:c r="J45" s="15" t="str">
        <x:f>IF($A45="","",IF(ISBLANK('Paste Export'!F39),"Missing",IF(ISNUMBER('Paste Export'!F39),'Paste Export'!F39,VALUE('Paste Export'!F39))))</x:f>
      </x:c>
      <x:c r="K45" s="16" t="str">
        <x:f>IF($A45="","",IF(NOT(ISNUMBER(J45)),"Missing",IF(AND('Scoring Rules'!$F$11&lt;&gt;"",IF('Scoring Rules'!$I$11="&gt;=",J45&gt;='Scoring Rules'!$F$11,J45&gt;'Scoring Rules'!$F$11)),'Scoring Rules'!$G$11,IF(IF('Scoring Rules'!$I$11="&gt;=",J45&gt;='Scoring Rules'!$D$11,J45&gt;'Scoring Rules'!$D$11),'Scoring Rules'!$E$11,IF(IF('Scoring Rules'!$I$11="&gt;=",J45&gt;='Scoring Rules'!$B$11,J45&gt;'Scoring Rules'!$B$11),'Scoring Rules'!$C$11,'Scoring Rules'!$H$11)))))</x:f>
      </x:c>
      <x:c r="L45" s="14" t="str">
        <x:f>IF($A45="","",IF(ISBLANK('Paste Export'!G39),"Missing",IF(ISNUMBER('Paste Export'!G39),'Paste Export'!G39,VALUE('Paste Export'!G39))))</x:f>
      </x:c>
      <x:c r="M45" s="16" t="str">
        <x:f>IF($A45="","",IF(NOT(ISNUMBER(L45)),"Missing",IF(AND('Scoring Rules'!$F$12&lt;&gt;"",IF('Scoring Rules'!$I$12="&gt;=",L45&gt;='Scoring Rules'!$F$12,L45&gt;'Scoring Rules'!$F$12)),'Scoring Rules'!$G$12,IF(IF('Scoring Rules'!$I$12="&gt;=",L45&gt;='Scoring Rules'!$D$12,L45&gt;'Scoring Rules'!$D$12),'Scoring Rules'!$E$12,IF(IF('Scoring Rules'!$I$12="&gt;=",L45&gt;='Scoring Rules'!$B$12,L45&gt;'Scoring Rules'!$B$12),'Scoring Rules'!$C$12,'Scoring Rules'!$H$12)))))</x:f>
      </x:c>
      <x:c r="N45" s="14" t="str">
        <x:f>IF($A45="","",IF(ISBLANK('Paste Export'!H39),"Missing",IF(ISNUMBER('Paste Export'!H39),'Paste Export'!H39,VALUE('Paste Export'!H39))))</x:f>
      </x:c>
      <x:c r="O45" s="16" t="str">
        <x:f>IF($A45="","",IF(NOT(ISNUMBER(N45)),"Missing",IF(AND('Scoring Rules'!$F$13&lt;&gt;"",IF('Scoring Rules'!$I$13="&gt;=",100-N45&gt;='Scoring Rules'!$F$13,100-N45&gt;'Scoring Rules'!$F$13)),'Scoring Rules'!$G$13,IF(IF('Scoring Rules'!$I$13="&gt;=",100-N45&gt;='Scoring Rules'!$D$13,100-N45&gt;'Scoring Rules'!$D$13),'Scoring Rules'!$E$13,IF(IF('Scoring Rules'!$I$13="&gt;=",100-N45&gt;='Scoring Rules'!$B$13,100-N45&gt;'Scoring Rules'!$B$13),'Scoring Rules'!$C$13,'Scoring Rules'!$H$13)))))</x:f>
      </x:c>
      <x:c r="P45" s="16" t="str">
        <x:f>IF($A45="","",IF(COUNT(C45,E45,G45,I45,K45,M45,O45)=7,SUM(C45,E45,G45,I45,K45,M45,O45),"Missing metric"))</x:f>
      </x:c>
      <x:c r="Q45" s="16" t="str">
        <x:f>IF($A45="","",IF(ISBLANK('Paste Export'!I39),"Missing",VALUE('Paste Export'!I39)))</x:f>
      </x:c>
      <x:c r="R45" s="16" t="str">
        <x:f>IF($A45="","",IF(AND(ISNUMBER(P45),ISNUMBER(Q45)),P45-Q45,"Unavailable"))</x:f>
      </x:c>
      <x:c r="S45" s="2" t="str">
        <x:f>IF($A45="","",IF(ISNUMBER(R45),IF(R45=0,"Matches","Review rules / rounding"),"Missing input"))</x:f>
      </x:c>
      <x:c r="T45" s="8" t="str">
        <x:f>IF($A45="","",IF(NOT(ISNUMBER(C45)),"Missing metric", IF(AND('Scoring Rules'!$F$7&lt;&gt;"",IF('Scoring Rules'!$I$7="&gt;=",B45&gt;='Scoring Rules'!$F$7,B45&gt;'Scoring Rules'!$F$7)),'Scoring Rules'!$I$7&amp;" "&amp;TEXT('Scoring Rules'!$F$7,"0.00"),IF(IF('Scoring Rules'!$I$7="&gt;=",B45&gt;='Scoring Rules'!$D$7,B45&gt;'Scoring Rules'!$D$7),'Scoring Rules'!$I$7&amp;" "&amp;TEXT('Scoring Rules'!$D$7,"0.00")&amp;" to "&amp;IF('Scoring Rules'!$I$7="&gt;", "&lt;= ","&lt; ")&amp;TEXT('Scoring Rules'!$F$7,"0.00"),IF(IF('Scoring Rules'!$I$7="&gt;=",B45&gt;='Scoring Rules'!$B$7,B45&gt;'Scoring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"&amp;C45&amp;" pts"))</x:f>
      </x:c>
      <x:c r="U45" s="8" t="str">
        <x:f>IF($A45="","",IF(NOT(ISNUMBER(E45)),"Missing metric", IF(AND('Scoring Rules'!$F$8&lt;&gt;"",IF('Scoring Rules'!$I$8="&gt;=",D45&gt;='Scoring Rules'!$F$8,D45&gt;'Scoring Rules'!$F$8)),'Scoring Rules'!$I$8&amp;" "&amp;TEXT('Scoring Rules'!$F$8,"0.00"),IF(IF('Scoring Rules'!$I$8="&gt;=",D45&gt;='Scoring Rules'!$D$8,D45&gt;'Scoring Rules'!$D$8),'Scoring Rules'!$I$8&amp;" "&amp;TEXT('Scoring Rules'!$D$8,"0.00")&amp;" to "&amp;IF('Scoring Rules'!$I$8="&gt;", "&lt;= ","&lt; ")&amp;TEXT('Scoring Rules'!$F$8,"0.00"),IF(IF('Scoring Rules'!$I$8="&gt;=",D45&gt;='Scoring Rules'!$B$8,D45&gt;'Scoring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"&amp;E45&amp;" pts"))</x:f>
      </x:c>
      <x:c r="V45" s="8" t="str">
        <x:f>IF($A45="","",IF(NOT(ISNUMBER(G45)),"Missing metric", IF(AND('Scoring Rules'!$F$9&lt;&gt;"",IF('Scoring Rules'!$I$9="&gt;=",F45&gt;='Scoring Rules'!$F$9,F45&gt;'Scoring Rules'!$F$9)),'Scoring Rules'!$I$9&amp;" "&amp;TEXT('Scoring Rules'!$F$9,"0.00"),IF(IF('Scoring Rules'!$I$9="&gt;=",F45&gt;='Scoring Rules'!$D$9,F45&gt;'Scoring Rules'!$D$9),'Scoring Rules'!$I$9&amp;" "&amp;TEXT('Scoring Rules'!$D$9,"0.00")&amp;" to "&amp;IF('Scoring Rules'!$I$9="&gt;", "&lt;= ","&lt; ")&amp;TEXT('Scoring Rules'!$F$9,"0.00"),IF(IF('Scoring Rules'!$I$9="&gt;=",F45&gt;='Scoring Rules'!$B$9,F45&gt;'Scoring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"&amp;G45&amp;" pts"))</x:f>
      </x:c>
      <x:c r="W45" s="8" t="str">
        <x:f>IF($A45="","",IF(NOT(ISNUMBER(I45)),"Missing metric", IF(AND('Scoring Rules'!$F$10&lt;&gt;"",IF('Scoring Rules'!$I$10="&gt;=",H45&gt;='Scoring Rules'!$F$10,H45&gt;'Scoring Rules'!$F$10)),'Scoring Rules'!$I$10&amp;" "&amp;TEXT('Scoring Rules'!$F$10,"0.00"),IF(IF('Scoring Rules'!$I$10="&gt;=",H45&gt;='Scoring Rules'!$D$10,H45&gt;'Scoring Rules'!$D$10),'Scoring Rules'!$I$10&amp;" "&amp;TEXT('Scoring Rules'!$D$10,"0.00")&amp;" to "&amp;IF('Scoring Rules'!$I$10="&gt;", "&lt;= ","&lt; ")&amp;TEXT('Scoring Rules'!$F$10,"0.00"),IF(IF('Scoring Rules'!$I$10="&gt;=",H45&gt;='Scoring Rules'!$B$10,H45&gt;'Scoring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"&amp;I45&amp;" pts"))</x:f>
      </x:c>
      <x:c r="X45" s="8" t="str">
        <x:f>IF($A45="","",IF(NOT(ISNUMBER(K45)),"Missing metric", IF(AND('Scoring Rules'!$F$11&lt;&gt;"",IF('Scoring Rules'!$I$11="&gt;=",J45&gt;='Scoring Rules'!$F$11,J45&gt;'Scoring Rules'!$F$11)),'Scoring Rules'!$I$11&amp;" "&amp;TEXT('Scoring Rules'!$F$11,"0.00"),IF(IF('Scoring Rules'!$I$11="&gt;=",J45&gt;='Scoring Rules'!$D$11,J45&gt;'Scoring Rules'!$D$11),'Scoring Rules'!$I$11&amp;" "&amp;TEXT('Scoring Rules'!$D$11,"0.00")&amp;" to "&amp;IF('Scoring Rules'!$I$11="&gt;", "&lt;= ","&lt; ")&amp;TEXT('Scoring Rules'!$F$11,"0.00"),IF(IF('Scoring Rules'!$I$11="&gt;=",J45&gt;='Scoring Rules'!$B$11,J45&gt;'Scoring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"&amp;K45&amp;" pts"))</x:f>
      </x:c>
      <x:c r="Y45" s="8" t="str">
        <x:f>IF($A45="","",IF(NOT(ISNUMBER(M45)),"Missing metric", IF(IF('Scoring Rules'!$I$12="&gt;=",L45&gt;='Scoring Rules'!$D$12,L45&gt;'Scoring Rules'!$D$12),'Scoring Rules'!$I$12&amp;" "&amp;TEXT('Scoring Rules'!$D$12,"0.00"),IF(IF('Scoring Rules'!$I$12="&gt;=",L45&gt;='Scoring Rules'!$B$12,L45&gt;'Scoring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"&amp;M45&amp;" pts"))</x:f>
      </x:c>
      <x:c r="Z45" s="8" t="str">
        <x:f>IF($A45="","",IF(NOT(ISNUMBER(O45)),"Missing metric","Attendance "&amp;TEXT(100-N45,"0.00")&amp;"%: "&amp;IF(AND('Scoring Rules'!$F$13&lt;&gt;"",IF('Scoring Rules'!$I$13="&gt;=",100-N45&gt;='Scoring Rules'!$F$13,100-N45&gt;'Scoring Rules'!$F$13)),'Scoring Rules'!$I$13&amp;" "&amp;TEXT('Scoring Rules'!$F$13,"0.00"),IF(IF('Scoring Rules'!$I$13="&gt;=",100-N45&gt;='Scoring Rules'!$D$13,100-N45&gt;'Scoring Rules'!$D$13),'Scoring Rules'!$I$13&amp;" "&amp;TEXT('Scoring Rules'!$D$13,"0.00")&amp;" to "&amp;IF('Scoring Rules'!$I$13="&gt;", "&lt;= ","&lt; ")&amp;TEXT('Scoring Rules'!$F$13,"0.00"),IF(IF('Scoring Rules'!$I$13="&gt;=",100-N45&gt;='Scoring Rules'!$B$13,100-N45&gt;'Scoring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"&amp;O45&amp;" pts"))</x:f>
      </x:c>
    </x:row>
    <x:row r="46" ht="32" customHeight="1">
      <x:c r="A46" s="2" t="str">
        <x:f>IF('Paste Export'!A40&lt;&gt;"",'Paste Export'!A40,"")</x:f>
      </x:c>
      <x:c r="B46" s="16" t="str">
        <x:f>IF($A46="","",IF(ISBLANK('Paste Export'!B40),"Missing",IF(ISNUMBER('Paste Export'!B40),'Paste Export'!B40,VALUE('Paste Export'!B40))))</x:f>
      </x:c>
      <x:c r="C46" s="16" t="str">
        <x:f>IF($A46="","",IF(NOT(ISNUMBER(B46)),"Missing",IF(AND('Scoring Rules'!$F$7&lt;&gt;"",IF('Scoring Rules'!$I$7="&gt;=",B46&gt;='Scoring Rules'!$F$7,B46&gt;'Scoring Rules'!$F$7)),'Scoring Rules'!$G$7,IF(IF('Scoring Rules'!$I$7="&gt;=",B46&gt;='Scoring Rules'!$D$7,B46&gt;'Scoring Rules'!$D$7),'Scoring Rules'!$E$7,IF(IF('Scoring Rules'!$I$7="&gt;=",B46&gt;='Scoring Rules'!$B$7,B46&gt;'Scoring Rules'!$B$7),'Scoring Rules'!$C$7,'Scoring Rules'!$H$7)))))</x:f>
      </x:c>
      <x:c r="D46" s="16" t="str">
        <x:f>IF($A46="","",IF(ISBLANK('Paste Export'!C40),"Missing",IF(ISNUMBER('Paste Export'!C40),'Paste Export'!C40,VALUE('Paste Export'!C40))))</x:f>
      </x:c>
      <x:c r="E46" s="16" t="str">
        <x:f>IF($A46="","",IF(NOT(ISNUMBER(D46)),"Missing",IF(AND('Scoring Rules'!$F$8&lt;&gt;"",IF('Scoring Rules'!$I$8="&gt;=",D46&gt;='Scoring Rules'!$F$8,D46&gt;'Scoring Rules'!$F$8)),'Scoring Rules'!$G$8,IF(IF('Scoring Rules'!$I$8="&gt;=",D46&gt;='Scoring Rules'!$D$8,D46&gt;'Scoring Rules'!$D$8),'Scoring Rules'!$E$8,IF(IF('Scoring Rules'!$I$8="&gt;=",D46&gt;='Scoring Rules'!$B$8,D46&gt;'Scoring Rules'!$B$8),'Scoring Rules'!$C$8,'Scoring Rules'!$H$8)))))</x:f>
      </x:c>
      <x:c r="F46" s="14" t="str">
        <x:f>IF($A46="","",IF(ISBLANK('Paste Export'!D40),"Missing",IF(ISNUMBER('Paste Export'!D40),'Paste Export'!D40,VALUE('Paste Export'!D40))))</x:f>
      </x:c>
      <x:c r="G46" s="16" t="str">
        <x:f>IF($A46="","",IF(NOT(ISNUMBER(F46)),"Missing",IF(AND('Scoring Rules'!$F$9&lt;&gt;"",IF('Scoring Rules'!$I$9="&gt;=",F46&gt;='Scoring Rules'!$F$9,F46&gt;'Scoring Rules'!$F$9)),'Scoring Rules'!$G$9,IF(IF('Scoring Rules'!$I$9="&gt;=",F46&gt;='Scoring Rules'!$D$9,F46&gt;'Scoring Rules'!$D$9),'Scoring Rules'!$E$9,IF(IF('Scoring Rules'!$I$9="&gt;=",F46&gt;='Scoring Rules'!$B$9,F46&gt;'Scoring Rules'!$B$9),'Scoring Rules'!$C$9,'Scoring Rules'!$H$9)))))</x:f>
      </x:c>
      <x:c r="H46" s="15" t="str">
        <x:f>IF($A46="","",IF(ISBLANK('Paste Export'!E40),"Missing",IF(ISNUMBER('Paste Export'!E40),'Paste Export'!E40,VALUE('Paste Export'!E40))))</x:f>
      </x:c>
      <x:c r="I46" s="16" t="str">
        <x:f>IF($A46="","",IF(NOT(ISNUMBER(H46)),"Missing",IF(AND('Scoring Rules'!$F$10&lt;&gt;"",IF('Scoring Rules'!$I$10="&gt;=",H46&gt;='Scoring Rules'!$F$10,H46&gt;'Scoring Rules'!$F$10)),'Scoring Rules'!$G$10,IF(IF('Scoring Rules'!$I$10="&gt;=",H46&gt;='Scoring Rules'!$D$10,H46&gt;'Scoring Rules'!$D$10),'Scoring Rules'!$E$10,IF(IF('Scoring Rules'!$I$10="&gt;=",H46&gt;='Scoring Rules'!$B$10,H46&gt;'Scoring Rules'!$B$10),'Scoring Rules'!$C$10,'Scoring Rules'!$H$10)))))</x:f>
      </x:c>
      <x:c r="J46" s="15" t="str">
        <x:f>IF($A46="","",IF(ISBLANK('Paste Export'!F40),"Missing",IF(ISNUMBER('Paste Export'!F40),'Paste Export'!F40,VALUE('Paste Export'!F40))))</x:f>
      </x:c>
      <x:c r="K46" s="16" t="str">
        <x:f>IF($A46="","",IF(NOT(ISNUMBER(J46)),"Missing",IF(AND('Scoring Rules'!$F$11&lt;&gt;"",IF('Scoring Rules'!$I$11="&gt;=",J46&gt;='Scoring Rules'!$F$11,J46&gt;'Scoring Rules'!$F$11)),'Scoring Rules'!$G$11,IF(IF('Scoring Rules'!$I$11="&gt;=",J46&gt;='Scoring Rules'!$D$11,J46&gt;'Scoring Rules'!$D$11),'Scoring Rules'!$E$11,IF(IF('Scoring Rules'!$I$11="&gt;=",J46&gt;='Scoring Rules'!$B$11,J46&gt;'Scoring Rules'!$B$11),'Scoring Rules'!$C$11,'Scoring Rules'!$H$11)))))</x:f>
      </x:c>
      <x:c r="L46" s="14" t="str">
        <x:f>IF($A46="","",IF(ISBLANK('Paste Export'!G40),"Missing",IF(ISNUMBER('Paste Export'!G40),'Paste Export'!G40,VALUE('Paste Export'!G40))))</x:f>
      </x:c>
      <x:c r="M46" s="16" t="str">
        <x:f>IF($A46="","",IF(NOT(ISNUMBER(L46)),"Missing",IF(AND('Scoring Rules'!$F$12&lt;&gt;"",IF('Scoring Rules'!$I$12="&gt;=",L46&gt;='Scoring Rules'!$F$12,L46&gt;'Scoring Rules'!$F$12)),'Scoring Rules'!$G$12,IF(IF('Scoring Rules'!$I$12="&gt;=",L46&gt;='Scoring Rules'!$D$12,L46&gt;'Scoring Rules'!$D$12),'Scoring Rules'!$E$12,IF(IF('Scoring Rules'!$I$12="&gt;=",L46&gt;='Scoring Rules'!$B$12,L46&gt;'Scoring Rules'!$B$12),'Scoring Rules'!$C$12,'Scoring Rules'!$H$12)))))</x:f>
      </x:c>
      <x:c r="N46" s="14" t="str">
        <x:f>IF($A46="","",IF(ISBLANK('Paste Export'!H40),"Missing",IF(ISNUMBER('Paste Export'!H40),'Paste Export'!H40,VALUE('Paste Export'!H40))))</x:f>
      </x:c>
      <x:c r="O46" s="16" t="str">
        <x:f>IF($A46="","",IF(NOT(ISNUMBER(N46)),"Missing",IF(AND('Scoring Rules'!$F$13&lt;&gt;"",IF('Scoring Rules'!$I$13="&gt;=",100-N46&gt;='Scoring Rules'!$F$13,100-N46&gt;'Scoring Rules'!$F$13)),'Scoring Rules'!$G$13,IF(IF('Scoring Rules'!$I$13="&gt;=",100-N46&gt;='Scoring Rules'!$D$13,100-N46&gt;'Scoring Rules'!$D$13),'Scoring Rules'!$E$13,IF(IF('Scoring Rules'!$I$13="&gt;=",100-N46&gt;='Scoring Rules'!$B$13,100-N46&gt;'Scoring Rules'!$B$13),'Scoring Rules'!$C$13,'Scoring Rules'!$H$13)))))</x:f>
      </x:c>
      <x:c r="P46" s="16" t="str">
        <x:f>IF($A46="","",IF(COUNT(C46,E46,G46,I46,K46,M46,O46)=7,SUM(C46,E46,G46,I46,K46,M46,O46),"Missing metric"))</x:f>
      </x:c>
      <x:c r="Q46" s="16" t="str">
        <x:f>IF($A46="","",IF(ISBLANK('Paste Export'!I40),"Missing",VALUE('Paste Export'!I40)))</x:f>
      </x:c>
      <x:c r="R46" s="16" t="str">
        <x:f>IF($A46="","",IF(AND(ISNUMBER(P46),ISNUMBER(Q46)),P46-Q46,"Unavailable"))</x:f>
      </x:c>
      <x:c r="S46" s="2" t="str">
        <x:f>IF($A46="","",IF(ISNUMBER(R46),IF(R46=0,"Matches","Review rules / rounding"),"Missing input"))</x:f>
      </x:c>
      <x:c r="T46" s="8" t="str">
        <x:f>IF($A46="","",IF(NOT(ISNUMBER(C46)),"Missing metric", IF(AND('Scoring Rules'!$F$7&lt;&gt;"",IF('Scoring Rules'!$I$7="&gt;=",B46&gt;='Scoring Rules'!$F$7,B46&gt;'Scoring Rules'!$F$7)),'Scoring Rules'!$I$7&amp;" "&amp;TEXT('Scoring Rules'!$F$7,"0.00"),IF(IF('Scoring Rules'!$I$7="&gt;=",B46&gt;='Scoring Rules'!$D$7,B46&gt;'Scoring Rules'!$D$7),'Scoring Rules'!$I$7&amp;" "&amp;TEXT('Scoring Rules'!$D$7,"0.00")&amp;" to "&amp;IF('Scoring Rules'!$I$7="&gt;", "&lt;= ","&lt; ")&amp;TEXT('Scoring Rules'!$F$7,"0.00"),IF(IF('Scoring Rules'!$I$7="&gt;=",B46&gt;='Scoring Rules'!$B$7,B46&gt;'Scoring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"&amp;C46&amp;" pts"))</x:f>
      </x:c>
      <x:c r="U46" s="8" t="str">
        <x:f>IF($A46="","",IF(NOT(ISNUMBER(E46)),"Missing metric", IF(AND('Scoring Rules'!$F$8&lt;&gt;"",IF('Scoring Rules'!$I$8="&gt;=",D46&gt;='Scoring Rules'!$F$8,D46&gt;'Scoring Rules'!$F$8)),'Scoring Rules'!$I$8&amp;" "&amp;TEXT('Scoring Rules'!$F$8,"0.00"),IF(IF('Scoring Rules'!$I$8="&gt;=",D46&gt;='Scoring Rules'!$D$8,D46&gt;'Scoring Rules'!$D$8),'Scoring Rules'!$I$8&amp;" "&amp;TEXT('Scoring Rules'!$D$8,"0.00")&amp;" to "&amp;IF('Scoring Rules'!$I$8="&gt;", "&lt;= ","&lt; ")&amp;TEXT('Scoring Rules'!$F$8,"0.00"),IF(IF('Scoring Rules'!$I$8="&gt;=",D46&gt;='Scoring Rules'!$B$8,D46&gt;'Scoring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"&amp;E46&amp;" pts"))</x:f>
      </x:c>
      <x:c r="V46" s="8" t="str">
        <x:f>IF($A46="","",IF(NOT(ISNUMBER(G46)),"Missing metric", IF(AND('Scoring Rules'!$F$9&lt;&gt;"",IF('Scoring Rules'!$I$9="&gt;=",F46&gt;='Scoring Rules'!$F$9,F46&gt;'Scoring Rules'!$F$9)),'Scoring Rules'!$I$9&amp;" "&amp;TEXT('Scoring Rules'!$F$9,"0.00"),IF(IF('Scoring Rules'!$I$9="&gt;=",F46&gt;='Scoring Rules'!$D$9,F46&gt;'Scoring Rules'!$D$9),'Scoring Rules'!$I$9&amp;" "&amp;TEXT('Scoring Rules'!$D$9,"0.00")&amp;" to "&amp;IF('Scoring Rules'!$I$9="&gt;", "&lt;= ","&lt; ")&amp;TEXT('Scoring Rules'!$F$9,"0.00"),IF(IF('Scoring Rules'!$I$9="&gt;=",F46&gt;='Scoring Rules'!$B$9,F46&gt;'Scoring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"&amp;G46&amp;" pts"))</x:f>
      </x:c>
      <x:c r="W46" s="8" t="str">
        <x:f>IF($A46="","",IF(NOT(ISNUMBER(I46)),"Missing metric", IF(AND('Scoring Rules'!$F$10&lt;&gt;"",IF('Scoring Rules'!$I$10="&gt;=",H46&gt;='Scoring Rules'!$F$10,H46&gt;'Scoring Rules'!$F$10)),'Scoring Rules'!$I$10&amp;" "&amp;TEXT('Scoring Rules'!$F$10,"0.00"),IF(IF('Scoring Rules'!$I$10="&gt;=",H46&gt;='Scoring Rules'!$D$10,H46&gt;'Scoring Rules'!$D$10),'Scoring Rules'!$I$10&amp;" "&amp;TEXT('Scoring Rules'!$D$10,"0.00")&amp;" to "&amp;IF('Scoring Rules'!$I$10="&gt;", "&lt;= ","&lt; ")&amp;TEXT('Scoring Rules'!$F$10,"0.00"),IF(IF('Scoring Rules'!$I$10="&gt;=",H46&gt;='Scoring Rules'!$B$10,H46&gt;'Scoring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"&amp;I46&amp;" pts"))</x:f>
      </x:c>
      <x:c r="X46" s="8" t="str">
        <x:f>IF($A46="","",IF(NOT(ISNUMBER(K46)),"Missing metric", IF(AND('Scoring Rules'!$F$11&lt;&gt;"",IF('Scoring Rules'!$I$11="&gt;=",J46&gt;='Scoring Rules'!$F$11,J46&gt;'Scoring Rules'!$F$11)),'Scoring Rules'!$I$11&amp;" "&amp;TEXT('Scoring Rules'!$F$11,"0.00"),IF(IF('Scoring Rules'!$I$11="&gt;=",J46&gt;='Scoring Rules'!$D$11,J46&gt;'Scoring Rules'!$D$11),'Scoring Rules'!$I$11&amp;" "&amp;TEXT('Scoring Rules'!$D$11,"0.00")&amp;" to "&amp;IF('Scoring Rules'!$I$11="&gt;", "&lt;= ","&lt; ")&amp;TEXT('Scoring Rules'!$F$11,"0.00"),IF(IF('Scoring Rules'!$I$11="&gt;=",J46&gt;='Scoring Rules'!$B$11,J46&gt;'Scoring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"&amp;K46&amp;" pts"))</x:f>
      </x:c>
      <x:c r="Y46" s="8" t="str">
        <x:f>IF($A46="","",IF(NOT(ISNUMBER(M46)),"Missing metric", IF(IF('Scoring Rules'!$I$12="&gt;=",L46&gt;='Scoring Rules'!$D$12,L46&gt;'Scoring Rules'!$D$12),'Scoring Rules'!$I$12&amp;" "&amp;TEXT('Scoring Rules'!$D$12,"0.00"),IF(IF('Scoring Rules'!$I$12="&gt;=",L46&gt;='Scoring Rules'!$B$12,L46&gt;'Scoring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"&amp;M46&amp;" pts"))</x:f>
      </x:c>
      <x:c r="Z46" s="8" t="str">
        <x:f>IF($A46="","",IF(NOT(ISNUMBER(O46)),"Missing metric","Attendance "&amp;TEXT(100-N46,"0.00")&amp;"%: "&amp;IF(AND('Scoring Rules'!$F$13&lt;&gt;"",IF('Scoring Rules'!$I$13="&gt;=",100-N46&gt;='Scoring Rules'!$F$13,100-N46&gt;'Scoring Rules'!$F$13)),'Scoring Rules'!$I$13&amp;" "&amp;TEXT('Scoring Rules'!$F$13,"0.00"),IF(IF('Scoring Rules'!$I$13="&gt;=",100-N46&gt;='Scoring Rules'!$D$13,100-N46&gt;'Scoring Rules'!$D$13),'Scoring Rules'!$I$13&amp;" "&amp;TEXT('Scoring Rules'!$D$13,"0.00")&amp;" to "&amp;IF('Scoring Rules'!$I$13="&gt;", "&lt;= ","&lt; ")&amp;TEXT('Scoring Rules'!$F$13,"0.00"),IF(IF('Scoring Rules'!$I$13="&gt;=",100-N46&gt;='Scoring Rules'!$B$13,100-N46&gt;'Scoring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"&amp;O46&amp;" pts"))</x:f>
      </x:c>
    </x:row>
    <x:row r="47" ht="32" customHeight="1">
      <x:c r="A47" s="2" t="str">
        <x:f>IF('Paste Export'!A41&lt;&gt;"",'Paste Export'!A41,"")</x:f>
      </x:c>
      <x:c r="B47" s="16" t="str">
        <x:f>IF($A47="","",IF(ISBLANK('Paste Export'!B41),"Missing",IF(ISNUMBER('Paste Export'!B41),'Paste Export'!B41,VALUE('Paste Export'!B41))))</x:f>
      </x:c>
      <x:c r="C47" s="16" t="str">
        <x:f>IF($A47="","",IF(NOT(ISNUMBER(B47)),"Missing",IF(AND('Scoring Rules'!$F$7&lt;&gt;"",IF('Scoring Rules'!$I$7="&gt;=",B47&gt;='Scoring Rules'!$F$7,B47&gt;'Scoring Rules'!$F$7)),'Scoring Rules'!$G$7,IF(IF('Scoring Rules'!$I$7="&gt;=",B47&gt;='Scoring Rules'!$D$7,B47&gt;'Scoring Rules'!$D$7),'Scoring Rules'!$E$7,IF(IF('Scoring Rules'!$I$7="&gt;=",B47&gt;='Scoring Rules'!$B$7,B47&gt;'Scoring Rules'!$B$7),'Scoring Rules'!$C$7,'Scoring Rules'!$H$7)))))</x:f>
      </x:c>
      <x:c r="D47" s="16" t="str">
        <x:f>IF($A47="","",IF(ISBLANK('Paste Export'!C41),"Missing",IF(ISNUMBER('Paste Export'!C41),'Paste Export'!C41,VALUE('Paste Export'!C41))))</x:f>
      </x:c>
      <x:c r="E47" s="16" t="str">
        <x:f>IF($A47="","",IF(NOT(ISNUMBER(D47)),"Missing",IF(AND('Scoring Rules'!$F$8&lt;&gt;"",IF('Scoring Rules'!$I$8="&gt;=",D47&gt;='Scoring Rules'!$F$8,D47&gt;'Scoring Rules'!$F$8)),'Scoring Rules'!$G$8,IF(IF('Scoring Rules'!$I$8="&gt;=",D47&gt;='Scoring Rules'!$D$8,D47&gt;'Scoring Rules'!$D$8),'Scoring Rules'!$E$8,IF(IF('Scoring Rules'!$I$8="&gt;=",D47&gt;='Scoring Rules'!$B$8,D47&gt;'Scoring Rules'!$B$8),'Scoring Rules'!$C$8,'Scoring Rules'!$H$8)))))</x:f>
      </x:c>
      <x:c r="F47" s="14" t="str">
        <x:f>IF($A47="","",IF(ISBLANK('Paste Export'!D41),"Missing",IF(ISNUMBER('Paste Export'!D41),'Paste Export'!D41,VALUE('Paste Export'!D41))))</x:f>
      </x:c>
      <x:c r="G47" s="16" t="str">
        <x:f>IF($A47="","",IF(NOT(ISNUMBER(F47)),"Missing",IF(AND('Scoring Rules'!$F$9&lt;&gt;"",IF('Scoring Rules'!$I$9="&gt;=",F47&gt;='Scoring Rules'!$F$9,F47&gt;'Scoring Rules'!$F$9)),'Scoring Rules'!$G$9,IF(IF('Scoring Rules'!$I$9="&gt;=",F47&gt;='Scoring Rules'!$D$9,F47&gt;'Scoring Rules'!$D$9),'Scoring Rules'!$E$9,IF(IF('Scoring Rules'!$I$9="&gt;=",F47&gt;='Scoring Rules'!$B$9,F47&gt;'Scoring Rules'!$B$9),'Scoring Rules'!$C$9,'Scoring Rules'!$H$9)))))</x:f>
      </x:c>
      <x:c r="H47" s="15" t="str">
        <x:f>IF($A47="","",IF(ISBLANK('Paste Export'!E41),"Missing",IF(ISNUMBER('Paste Export'!E41),'Paste Export'!E41,VALUE('Paste Export'!E41))))</x:f>
      </x:c>
      <x:c r="I47" s="16" t="str">
        <x:f>IF($A47="","",IF(NOT(ISNUMBER(H47)),"Missing",IF(AND('Scoring Rules'!$F$10&lt;&gt;"",IF('Scoring Rules'!$I$10="&gt;=",H47&gt;='Scoring Rules'!$F$10,H47&gt;'Scoring Rules'!$F$10)),'Scoring Rules'!$G$10,IF(IF('Scoring Rules'!$I$10="&gt;=",H47&gt;='Scoring Rules'!$D$10,H47&gt;'Scoring Rules'!$D$10),'Scoring Rules'!$E$10,IF(IF('Scoring Rules'!$I$10="&gt;=",H47&gt;='Scoring Rules'!$B$10,H47&gt;'Scoring Rules'!$B$10),'Scoring Rules'!$C$10,'Scoring Rules'!$H$10)))))</x:f>
      </x:c>
      <x:c r="J47" s="15" t="str">
        <x:f>IF($A47="","",IF(ISBLANK('Paste Export'!F41),"Missing",IF(ISNUMBER('Paste Export'!F41),'Paste Export'!F41,VALUE('Paste Export'!F41))))</x:f>
      </x:c>
      <x:c r="K47" s="16" t="str">
        <x:f>IF($A47="","",IF(NOT(ISNUMBER(J47)),"Missing",IF(AND('Scoring Rules'!$F$11&lt;&gt;"",IF('Scoring Rules'!$I$11="&gt;=",J47&gt;='Scoring Rules'!$F$11,J47&gt;'Scoring Rules'!$F$11)),'Scoring Rules'!$G$11,IF(IF('Scoring Rules'!$I$11="&gt;=",J47&gt;='Scoring Rules'!$D$11,J47&gt;'Scoring Rules'!$D$11),'Scoring Rules'!$E$11,IF(IF('Scoring Rules'!$I$11="&gt;=",J47&gt;='Scoring Rules'!$B$11,J47&gt;'Scoring Rules'!$B$11),'Scoring Rules'!$C$11,'Scoring Rules'!$H$11)))))</x:f>
      </x:c>
      <x:c r="L47" s="14" t="str">
        <x:f>IF($A47="","",IF(ISBLANK('Paste Export'!G41),"Missing",IF(ISNUMBER('Paste Export'!G41),'Paste Export'!G41,VALUE('Paste Export'!G41))))</x:f>
      </x:c>
      <x:c r="M47" s="16" t="str">
        <x:f>IF($A47="","",IF(NOT(ISNUMBER(L47)),"Missing",IF(AND('Scoring Rules'!$F$12&lt;&gt;"",IF('Scoring Rules'!$I$12="&gt;=",L47&gt;='Scoring Rules'!$F$12,L47&gt;'Scoring Rules'!$F$12)),'Scoring Rules'!$G$12,IF(IF('Scoring Rules'!$I$12="&gt;=",L47&gt;='Scoring Rules'!$D$12,L47&gt;'Scoring Rules'!$D$12),'Scoring Rules'!$E$12,IF(IF('Scoring Rules'!$I$12="&gt;=",L47&gt;='Scoring Rules'!$B$12,L47&gt;'Scoring Rules'!$B$12),'Scoring Rules'!$C$12,'Scoring Rules'!$H$12)))))</x:f>
      </x:c>
      <x:c r="N47" s="14" t="str">
        <x:f>IF($A47="","",IF(ISBLANK('Paste Export'!H41),"Missing",IF(ISNUMBER('Paste Export'!H41),'Paste Export'!H41,VALUE('Paste Export'!H41))))</x:f>
      </x:c>
      <x:c r="O47" s="16" t="str">
        <x:f>IF($A47="","",IF(NOT(ISNUMBER(N47)),"Missing",IF(AND('Scoring Rules'!$F$13&lt;&gt;"",IF('Scoring Rules'!$I$13="&gt;=",100-N47&gt;='Scoring Rules'!$F$13,100-N47&gt;'Scoring Rules'!$F$13)),'Scoring Rules'!$G$13,IF(IF('Scoring Rules'!$I$13="&gt;=",100-N47&gt;='Scoring Rules'!$D$13,100-N47&gt;'Scoring Rules'!$D$13),'Scoring Rules'!$E$13,IF(IF('Scoring Rules'!$I$13="&gt;=",100-N47&gt;='Scoring Rules'!$B$13,100-N47&gt;'Scoring Rules'!$B$13),'Scoring Rules'!$C$13,'Scoring Rules'!$H$13)))))</x:f>
      </x:c>
      <x:c r="P47" s="16" t="str">
        <x:f>IF($A47="","",IF(COUNT(C47,E47,G47,I47,K47,M47,O47)=7,SUM(C47,E47,G47,I47,K47,M47,O47),"Missing metric"))</x:f>
      </x:c>
      <x:c r="Q47" s="16" t="str">
        <x:f>IF($A47="","",IF(ISBLANK('Paste Export'!I41),"Missing",VALUE('Paste Export'!I41)))</x:f>
      </x:c>
      <x:c r="R47" s="16" t="str">
        <x:f>IF($A47="","",IF(AND(ISNUMBER(P47),ISNUMBER(Q47)),P47-Q47,"Unavailable"))</x:f>
      </x:c>
      <x:c r="S47" s="2" t="str">
        <x:f>IF($A47="","",IF(ISNUMBER(R47),IF(R47=0,"Matches","Review rules / rounding"),"Missing input"))</x:f>
      </x:c>
      <x:c r="T47" s="8" t="str">
        <x:f>IF($A47="","",IF(NOT(ISNUMBER(C47)),"Missing metric", IF(AND('Scoring Rules'!$F$7&lt;&gt;"",IF('Scoring Rules'!$I$7="&gt;=",B47&gt;='Scoring Rules'!$F$7,B47&gt;'Scoring Rules'!$F$7)),'Scoring Rules'!$I$7&amp;" "&amp;TEXT('Scoring Rules'!$F$7,"0.00"),IF(IF('Scoring Rules'!$I$7="&gt;=",B47&gt;='Scoring Rules'!$D$7,B47&gt;'Scoring Rules'!$D$7),'Scoring Rules'!$I$7&amp;" "&amp;TEXT('Scoring Rules'!$D$7,"0.00")&amp;" to "&amp;IF('Scoring Rules'!$I$7="&gt;", "&lt;= ","&lt; ")&amp;TEXT('Scoring Rules'!$F$7,"0.00"),IF(IF('Scoring Rules'!$I$7="&gt;=",B47&gt;='Scoring Rules'!$B$7,B47&gt;'Scoring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"&amp;C47&amp;" pts"))</x:f>
      </x:c>
      <x:c r="U47" s="8" t="str">
        <x:f>IF($A47="","",IF(NOT(ISNUMBER(E47)),"Missing metric", IF(AND('Scoring Rules'!$F$8&lt;&gt;"",IF('Scoring Rules'!$I$8="&gt;=",D47&gt;='Scoring Rules'!$F$8,D47&gt;'Scoring Rules'!$F$8)),'Scoring Rules'!$I$8&amp;" "&amp;TEXT('Scoring Rules'!$F$8,"0.00"),IF(IF('Scoring Rules'!$I$8="&gt;=",D47&gt;='Scoring Rules'!$D$8,D47&gt;'Scoring Rules'!$D$8),'Scoring Rules'!$I$8&amp;" "&amp;TEXT('Scoring Rules'!$D$8,"0.00")&amp;" to "&amp;IF('Scoring Rules'!$I$8="&gt;", "&lt;= ","&lt; ")&amp;TEXT('Scoring Rules'!$F$8,"0.00"),IF(IF('Scoring Rules'!$I$8="&gt;=",D47&gt;='Scoring Rules'!$B$8,D47&gt;'Scoring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"&amp;E47&amp;" pts"))</x:f>
      </x:c>
      <x:c r="V47" s="8" t="str">
        <x:f>IF($A47="","",IF(NOT(ISNUMBER(G47)),"Missing metric", IF(AND('Scoring Rules'!$F$9&lt;&gt;"",IF('Scoring Rules'!$I$9="&gt;=",F47&gt;='Scoring Rules'!$F$9,F47&gt;'Scoring Rules'!$F$9)),'Scoring Rules'!$I$9&amp;" "&amp;TEXT('Scoring Rules'!$F$9,"0.00"),IF(IF('Scoring Rules'!$I$9="&gt;=",F47&gt;='Scoring Rules'!$D$9,F47&gt;'Scoring Rules'!$D$9),'Scoring Rules'!$I$9&amp;" "&amp;TEXT('Scoring Rules'!$D$9,"0.00")&amp;" to "&amp;IF('Scoring Rules'!$I$9="&gt;", "&lt;= ","&lt; ")&amp;TEXT('Scoring Rules'!$F$9,"0.00"),IF(IF('Scoring Rules'!$I$9="&gt;=",F47&gt;='Scoring Rules'!$B$9,F47&gt;'Scoring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"&amp;G47&amp;" pts"))</x:f>
      </x:c>
      <x:c r="W47" s="8" t="str">
        <x:f>IF($A47="","",IF(NOT(ISNUMBER(I47)),"Missing metric", IF(AND('Scoring Rules'!$F$10&lt;&gt;"",IF('Scoring Rules'!$I$10="&gt;=",H47&gt;='Scoring Rules'!$F$10,H47&gt;'Scoring Rules'!$F$10)),'Scoring Rules'!$I$10&amp;" "&amp;TEXT('Scoring Rules'!$F$10,"0.00"),IF(IF('Scoring Rules'!$I$10="&gt;=",H47&gt;='Scoring Rules'!$D$10,H47&gt;'Scoring Rules'!$D$10),'Scoring Rules'!$I$10&amp;" "&amp;TEXT('Scoring Rules'!$D$10,"0.00")&amp;" to "&amp;IF('Scoring Rules'!$I$10="&gt;", "&lt;= ","&lt; ")&amp;TEXT('Scoring Rules'!$F$10,"0.00"),IF(IF('Scoring Rules'!$I$10="&gt;=",H47&gt;='Scoring Rules'!$B$10,H47&gt;'Scoring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"&amp;I47&amp;" pts"))</x:f>
      </x:c>
      <x:c r="X47" s="8" t="str">
        <x:f>IF($A47="","",IF(NOT(ISNUMBER(K47)),"Missing metric", IF(AND('Scoring Rules'!$F$11&lt;&gt;"",IF('Scoring Rules'!$I$11="&gt;=",J47&gt;='Scoring Rules'!$F$11,J47&gt;'Scoring Rules'!$F$11)),'Scoring Rules'!$I$11&amp;" "&amp;TEXT('Scoring Rules'!$F$11,"0.00"),IF(IF('Scoring Rules'!$I$11="&gt;=",J47&gt;='Scoring Rules'!$D$11,J47&gt;'Scoring Rules'!$D$11),'Scoring Rules'!$I$11&amp;" "&amp;TEXT('Scoring Rules'!$D$11,"0.00")&amp;" to "&amp;IF('Scoring Rules'!$I$11="&gt;", "&lt;= ","&lt; ")&amp;TEXT('Scoring Rules'!$F$11,"0.00"),IF(IF('Scoring Rules'!$I$11="&gt;=",J47&gt;='Scoring Rules'!$B$11,J47&gt;'Scoring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"&amp;K47&amp;" pts"))</x:f>
      </x:c>
      <x:c r="Y47" s="8" t="str">
        <x:f>IF($A47="","",IF(NOT(ISNUMBER(M47)),"Missing metric", IF(IF('Scoring Rules'!$I$12="&gt;=",L47&gt;='Scoring Rules'!$D$12,L47&gt;'Scoring Rules'!$D$12),'Scoring Rules'!$I$12&amp;" "&amp;TEXT('Scoring Rules'!$D$12,"0.00"),IF(IF('Scoring Rules'!$I$12="&gt;=",L47&gt;='Scoring Rules'!$B$12,L47&gt;'Scoring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"&amp;M47&amp;" pts"))</x:f>
      </x:c>
      <x:c r="Z47" s="8" t="str">
        <x:f>IF($A47="","",IF(NOT(ISNUMBER(O47)),"Missing metric","Attendance "&amp;TEXT(100-N47,"0.00")&amp;"%: "&amp;IF(AND('Scoring Rules'!$F$13&lt;&gt;"",IF('Scoring Rules'!$I$13="&gt;=",100-N47&gt;='Scoring Rules'!$F$13,100-N47&gt;'Scoring Rules'!$F$13)),'Scoring Rules'!$I$13&amp;" "&amp;TEXT('Scoring Rules'!$F$13,"0.00"),IF(IF('Scoring Rules'!$I$13="&gt;=",100-N47&gt;='Scoring Rules'!$D$13,100-N47&gt;'Scoring Rules'!$D$13),'Scoring Rules'!$I$13&amp;" "&amp;TEXT('Scoring Rules'!$D$13,"0.00")&amp;" to "&amp;IF('Scoring Rules'!$I$13="&gt;", "&lt;= ","&lt; ")&amp;TEXT('Scoring Rules'!$F$13,"0.00"),IF(IF('Scoring Rules'!$I$13="&gt;=",100-N47&gt;='Scoring Rules'!$B$13,100-N47&gt;'Scoring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"&amp;O47&amp;" pts"))</x:f>
      </x:c>
    </x:row>
    <x:row r="48" ht="32" customHeight="1">
      <x:c r="A48" s="2" t="str">
        <x:f>IF('Paste Export'!A42&lt;&gt;"",'Paste Export'!A42,"")</x:f>
      </x:c>
      <x:c r="B48" s="16" t="str">
        <x:f>IF($A48="","",IF(ISBLANK('Paste Export'!B42),"Missing",IF(ISNUMBER('Paste Export'!B42),'Paste Export'!B42,VALUE('Paste Export'!B42))))</x:f>
      </x:c>
      <x:c r="C48" s="16" t="str">
        <x:f>IF($A48="","",IF(NOT(ISNUMBER(B48)),"Missing",IF(AND('Scoring Rules'!$F$7&lt;&gt;"",IF('Scoring Rules'!$I$7="&gt;=",B48&gt;='Scoring Rules'!$F$7,B48&gt;'Scoring Rules'!$F$7)),'Scoring Rules'!$G$7,IF(IF('Scoring Rules'!$I$7="&gt;=",B48&gt;='Scoring Rules'!$D$7,B48&gt;'Scoring Rules'!$D$7),'Scoring Rules'!$E$7,IF(IF('Scoring Rules'!$I$7="&gt;=",B48&gt;='Scoring Rules'!$B$7,B48&gt;'Scoring Rules'!$B$7),'Scoring Rules'!$C$7,'Scoring Rules'!$H$7)))))</x:f>
      </x:c>
      <x:c r="D48" s="16" t="str">
        <x:f>IF($A48="","",IF(ISBLANK('Paste Export'!C42),"Missing",IF(ISNUMBER('Paste Export'!C42),'Paste Export'!C42,VALUE('Paste Export'!C42))))</x:f>
      </x:c>
      <x:c r="E48" s="16" t="str">
        <x:f>IF($A48="","",IF(NOT(ISNUMBER(D48)),"Missing",IF(AND('Scoring Rules'!$F$8&lt;&gt;"",IF('Scoring Rules'!$I$8="&gt;=",D48&gt;='Scoring Rules'!$F$8,D48&gt;'Scoring Rules'!$F$8)),'Scoring Rules'!$G$8,IF(IF('Scoring Rules'!$I$8="&gt;=",D48&gt;='Scoring Rules'!$D$8,D48&gt;'Scoring Rules'!$D$8),'Scoring Rules'!$E$8,IF(IF('Scoring Rules'!$I$8="&gt;=",D48&gt;='Scoring Rules'!$B$8,D48&gt;'Scoring Rules'!$B$8),'Scoring Rules'!$C$8,'Scoring Rules'!$H$8)))))</x:f>
      </x:c>
      <x:c r="F48" s="14" t="str">
        <x:f>IF($A48="","",IF(ISBLANK('Paste Export'!D42),"Missing",IF(ISNUMBER('Paste Export'!D42),'Paste Export'!D42,VALUE('Paste Export'!D42))))</x:f>
      </x:c>
      <x:c r="G48" s="16" t="str">
        <x:f>IF($A48="","",IF(NOT(ISNUMBER(F48)),"Missing",IF(AND('Scoring Rules'!$F$9&lt;&gt;"",IF('Scoring Rules'!$I$9="&gt;=",F48&gt;='Scoring Rules'!$F$9,F48&gt;'Scoring Rules'!$F$9)),'Scoring Rules'!$G$9,IF(IF('Scoring Rules'!$I$9="&gt;=",F48&gt;='Scoring Rules'!$D$9,F48&gt;'Scoring Rules'!$D$9),'Scoring Rules'!$E$9,IF(IF('Scoring Rules'!$I$9="&gt;=",F48&gt;='Scoring Rules'!$B$9,F48&gt;'Scoring Rules'!$B$9),'Scoring Rules'!$C$9,'Scoring Rules'!$H$9)))))</x:f>
      </x:c>
      <x:c r="H48" s="15" t="str">
        <x:f>IF($A48="","",IF(ISBLANK('Paste Export'!E42),"Missing",IF(ISNUMBER('Paste Export'!E42),'Paste Export'!E42,VALUE('Paste Export'!E42))))</x:f>
      </x:c>
      <x:c r="I48" s="16" t="str">
        <x:f>IF($A48="","",IF(NOT(ISNUMBER(H48)),"Missing",IF(AND('Scoring Rules'!$F$10&lt;&gt;"",IF('Scoring Rules'!$I$10="&gt;=",H48&gt;='Scoring Rules'!$F$10,H48&gt;'Scoring Rules'!$F$10)),'Scoring Rules'!$G$10,IF(IF('Scoring Rules'!$I$10="&gt;=",H48&gt;='Scoring Rules'!$D$10,H48&gt;'Scoring Rules'!$D$10),'Scoring Rules'!$E$10,IF(IF('Scoring Rules'!$I$10="&gt;=",H48&gt;='Scoring Rules'!$B$10,H48&gt;'Scoring Rules'!$B$10),'Scoring Rules'!$C$10,'Scoring Rules'!$H$10)))))</x:f>
      </x:c>
      <x:c r="J48" s="15" t="str">
        <x:f>IF($A48="","",IF(ISBLANK('Paste Export'!F42),"Missing",IF(ISNUMBER('Paste Export'!F42),'Paste Export'!F42,VALUE('Paste Export'!F42))))</x:f>
      </x:c>
      <x:c r="K48" s="16" t="str">
        <x:f>IF($A48="","",IF(NOT(ISNUMBER(J48)),"Missing",IF(AND('Scoring Rules'!$F$11&lt;&gt;"",IF('Scoring Rules'!$I$11="&gt;=",J48&gt;='Scoring Rules'!$F$11,J48&gt;'Scoring Rules'!$F$11)),'Scoring Rules'!$G$11,IF(IF('Scoring Rules'!$I$11="&gt;=",J48&gt;='Scoring Rules'!$D$11,J48&gt;'Scoring Rules'!$D$11),'Scoring Rules'!$E$11,IF(IF('Scoring Rules'!$I$11="&gt;=",J48&gt;='Scoring Rules'!$B$11,J48&gt;'Scoring Rules'!$B$11),'Scoring Rules'!$C$11,'Scoring Rules'!$H$11)))))</x:f>
      </x:c>
      <x:c r="L48" s="14" t="str">
        <x:f>IF($A48="","",IF(ISBLANK('Paste Export'!G42),"Missing",IF(ISNUMBER('Paste Export'!G42),'Paste Export'!G42,VALUE('Paste Export'!G42))))</x:f>
      </x:c>
      <x:c r="M48" s="16" t="str">
        <x:f>IF($A48="","",IF(NOT(ISNUMBER(L48)),"Missing",IF(AND('Scoring Rules'!$F$12&lt;&gt;"",IF('Scoring Rules'!$I$12="&gt;=",L48&gt;='Scoring Rules'!$F$12,L48&gt;'Scoring Rules'!$F$12)),'Scoring Rules'!$G$12,IF(IF('Scoring Rules'!$I$12="&gt;=",L48&gt;='Scoring Rules'!$D$12,L48&gt;'Scoring Rules'!$D$12),'Scoring Rules'!$E$12,IF(IF('Scoring Rules'!$I$12="&gt;=",L48&gt;='Scoring Rules'!$B$12,L48&gt;'Scoring Rules'!$B$12),'Scoring Rules'!$C$12,'Scoring Rules'!$H$12)))))</x:f>
      </x:c>
      <x:c r="N48" s="14" t="str">
        <x:f>IF($A48="","",IF(ISBLANK('Paste Export'!H42),"Missing",IF(ISNUMBER('Paste Export'!H42),'Paste Export'!H42,VALUE('Paste Export'!H42))))</x:f>
      </x:c>
      <x:c r="O48" s="16" t="str">
        <x:f>IF($A48="","",IF(NOT(ISNUMBER(N48)),"Missing",IF(AND('Scoring Rules'!$F$13&lt;&gt;"",IF('Scoring Rules'!$I$13="&gt;=",100-N48&gt;='Scoring Rules'!$F$13,100-N48&gt;'Scoring Rules'!$F$13)),'Scoring Rules'!$G$13,IF(IF('Scoring Rules'!$I$13="&gt;=",100-N48&gt;='Scoring Rules'!$D$13,100-N48&gt;'Scoring Rules'!$D$13),'Scoring Rules'!$E$13,IF(IF('Scoring Rules'!$I$13="&gt;=",100-N48&gt;='Scoring Rules'!$B$13,100-N48&gt;'Scoring Rules'!$B$13),'Scoring Rules'!$C$13,'Scoring Rules'!$H$13)))))</x:f>
      </x:c>
      <x:c r="P48" s="16" t="str">
        <x:f>IF($A48="","",IF(COUNT(C48,E48,G48,I48,K48,M48,O48)=7,SUM(C48,E48,G48,I48,K48,M48,O48),"Missing metric"))</x:f>
      </x:c>
      <x:c r="Q48" s="16" t="str">
        <x:f>IF($A48="","",IF(ISBLANK('Paste Export'!I42),"Missing",VALUE('Paste Export'!I42)))</x:f>
      </x:c>
      <x:c r="R48" s="16" t="str">
        <x:f>IF($A48="","",IF(AND(ISNUMBER(P48),ISNUMBER(Q48)),P48-Q48,"Unavailable"))</x:f>
      </x:c>
      <x:c r="S48" s="2" t="str">
        <x:f>IF($A48="","",IF(ISNUMBER(R48),IF(R48=0,"Matches","Review rules / rounding"),"Missing input"))</x:f>
      </x:c>
      <x:c r="T48" s="8" t="str">
        <x:f>IF($A48="","",IF(NOT(ISNUMBER(C48)),"Missing metric", IF(AND('Scoring Rules'!$F$7&lt;&gt;"",IF('Scoring Rules'!$I$7="&gt;=",B48&gt;='Scoring Rules'!$F$7,B48&gt;'Scoring Rules'!$F$7)),'Scoring Rules'!$I$7&amp;" "&amp;TEXT('Scoring Rules'!$F$7,"0.00"),IF(IF('Scoring Rules'!$I$7="&gt;=",B48&gt;='Scoring Rules'!$D$7,B48&gt;'Scoring Rules'!$D$7),'Scoring Rules'!$I$7&amp;" "&amp;TEXT('Scoring Rules'!$D$7,"0.00")&amp;" to "&amp;IF('Scoring Rules'!$I$7="&gt;", "&lt;= ","&lt; ")&amp;TEXT('Scoring Rules'!$F$7,"0.00"),IF(IF('Scoring Rules'!$I$7="&gt;=",B48&gt;='Scoring Rules'!$B$7,B48&gt;'Scoring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"&amp;C48&amp;" pts"))</x:f>
      </x:c>
      <x:c r="U48" s="8" t="str">
        <x:f>IF($A48="","",IF(NOT(ISNUMBER(E48)),"Missing metric", IF(AND('Scoring Rules'!$F$8&lt;&gt;"",IF('Scoring Rules'!$I$8="&gt;=",D48&gt;='Scoring Rules'!$F$8,D48&gt;'Scoring Rules'!$F$8)),'Scoring Rules'!$I$8&amp;" "&amp;TEXT('Scoring Rules'!$F$8,"0.00"),IF(IF('Scoring Rules'!$I$8="&gt;=",D48&gt;='Scoring Rules'!$D$8,D48&gt;'Scoring Rules'!$D$8),'Scoring Rules'!$I$8&amp;" "&amp;TEXT('Scoring Rules'!$D$8,"0.00")&amp;" to "&amp;IF('Scoring Rules'!$I$8="&gt;", "&lt;= ","&lt; ")&amp;TEXT('Scoring Rules'!$F$8,"0.00"),IF(IF('Scoring Rules'!$I$8="&gt;=",D48&gt;='Scoring Rules'!$B$8,D48&gt;'Scoring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"&amp;E48&amp;" pts"))</x:f>
      </x:c>
      <x:c r="V48" s="8" t="str">
        <x:f>IF($A48="","",IF(NOT(ISNUMBER(G48)),"Missing metric", IF(AND('Scoring Rules'!$F$9&lt;&gt;"",IF('Scoring Rules'!$I$9="&gt;=",F48&gt;='Scoring Rules'!$F$9,F48&gt;'Scoring Rules'!$F$9)),'Scoring Rules'!$I$9&amp;" "&amp;TEXT('Scoring Rules'!$F$9,"0.00"),IF(IF('Scoring Rules'!$I$9="&gt;=",F48&gt;='Scoring Rules'!$D$9,F48&gt;'Scoring Rules'!$D$9),'Scoring Rules'!$I$9&amp;" "&amp;TEXT('Scoring Rules'!$D$9,"0.00")&amp;" to "&amp;IF('Scoring Rules'!$I$9="&gt;", "&lt;= ","&lt; ")&amp;TEXT('Scoring Rules'!$F$9,"0.00"),IF(IF('Scoring Rules'!$I$9="&gt;=",F48&gt;='Scoring Rules'!$B$9,F48&gt;'Scoring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"&amp;G48&amp;" pts"))</x:f>
      </x:c>
      <x:c r="W48" s="8" t="str">
        <x:f>IF($A48="","",IF(NOT(ISNUMBER(I48)),"Missing metric", IF(AND('Scoring Rules'!$F$10&lt;&gt;"",IF('Scoring Rules'!$I$10="&gt;=",H48&gt;='Scoring Rules'!$F$10,H48&gt;'Scoring Rules'!$F$10)),'Scoring Rules'!$I$10&amp;" "&amp;TEXT('Scoring Rules'!$F$10,"0.00"),IF(IF('Scoring Rules'!$I$10="&gt;=",H48&gt;='Scoring Rules'!$D$10,H48&gt;'Scoring Rules'!$D$10),'Scoring Rules'!$I$10&amp;" "&amp;TEXT('Scoring Rules'!$D$10,"0.00")&amp;" to "&amp;IF('Scoring Rules'!$I$10="&gt;", "&lt;= ","&lt; ")&amp;TEXT('Scoring Rules'!$F$10,"0.00"),IF(IF('Scoring Rules'!$I$10="&gt;=",H48&gt;='Scoring Rules'!$B$10,H48&gt;'Scoring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"&amp;I48&amp;" pts"))</x:f>
      </x:c>
      <x:c r="X48" s="8" t="str">
        <x:f>IF($A48="","",IF(NOT(ISNUMBER(K48)),"Missing metric", IF(AND('Scoring Rules'!$F$11&lt;&gt;"",IF('Scoring Rules'!$I$11="&gt;=",J48&gt;='Scoring Rules'!$F$11,J48&gt;'Scoring Rules'!$F$11)),'Scoring Rules'!$I$11&amp;" "&amp;TEXT('Scoring Rules'!$F$11,"0.00"),IF(IF('Scoring Rules'!$I$11="&gt;=",J48&gt;='Scoring Rules'!$D$11,J48&gt;'Scoring Rules'!$D$11),'Scoring Rules'!$I$11&amp;" "&amp;TEXT('Scoring Rules'!$D$11,"0.00")&amp;" to "&amp;IF('Scoring Rules'!$I$11="&gt;", "&lt;= ","&lt; ")&amp;TEXT('Scoring Rules'!$F$11,"0.00"),IF(IF('Scoring Rules'!$I$11="&gt;=",J48&gt;='Scoring Rules'!$B$11,J48&gt;'Scoring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"&amp;K48&amp;" pts"))</x:f>
      </x:c>
      <x:c r="Y48" s="8" t="str">
        <x:f>IF($A48="","",IF(NOT(ISNUMBER(M48)),"Missing metric", IF(IF('Scoring Rules'!$I$12="&gt;=",L48&gt;='Scoring Rules'!$D$12,L48&gt;'Scoring Rules'!$D$12),'Scoring Rules'!$I$12&amp;" "&amp;TEXT('Scoring Rules'!$D$12,"0.00"),IF(IF('Scoring Rules'!$I$12="&gt;=",L48&gt;='Scoring Rules'!$B$12,L48&gt;'Scoring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"&amp;M48&amp;" pts"))</x:f>
      </x:c>
      <x:c r="Z48" s="8" t="str">
        <x:f>IF($A48="","",IF(NOT(ISNUMBER(O48)),"Missing metric","Attendance "&amp;TEXT(100-N48,"0.00")&amp;"%: "&amp;IF(AND('Scoring Rules'!$F$13&lt;&gt;"",IF('Scoring Rules'!$I$13="&gt;=",100-N48&gt;='Scoring Rules'!$F$13,100-N48&gt;'Scoring Rules'!$F$13)),'Scoring Rules'!$I$13&amp;" "&amp;TEXT('Scoring Rules'!$F$13,"0.00"),IF(IF('Scoring Rules'!$I$13="&gt;=",100-N48&gt;='Scoring Rules'!$D$13,100-N48&gt;'Scoring Rules'!$D$13),'Scoring Rules'!$I$13&amp;" "&amp;TEXT('Scoring Rules'!$D$13,"0.00")&amp;" to "&amp;IF('Scoring Rules'!$I$13="&gt;", "&lt;= ","&lt; ")&amp;TEXT('Scoring Rules'!$F$13,"0.00"),IF(IF('Scoring Rules'!$I$13="&gt;=",100-N48&gt;='Scoring Rules'!$B$13,100-N48&gt;'Scoring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"&amp;O48&amp;" pts"))</x:f>
      </x:c>
    </x:row>
    <x:row r="49" ht="32" customHeight="1">
      <x:c r="A49" s="2" t="str">
        <x:f>IF('Paste Export'!A43&lt;&gt;"",'Paste Export'!A43,"")</x:f>
      </x:c>
      <x:c r="B49" s="16" t="str">
        <x:f>IF($A49="","",IF(ISBLANK('Paste Export'!B43),"Missing",IF(ISNUMBER('Paste Export'!B43),'Paste Export'!B43,VALUE('Paste Export'!B43))))</x:f>
      </x:c>
      <x:c r="C49" s="16" t="str">
        <x:f>IF($A49="","",IF(NOT(ISNUMBER(B49)),"Missing",IF(AND('Scoring Rules'!$F$7&lt;&gt;"",IF('Scoring Rules'!$I$7="&gt;=",B49&gt;='Scoring Rules'!$F$7,B49&gt;'Scoring Rules'!$F$7)),'Scoring Rules'!$G$7,IF(IF('Scoring Rules'!$I$7="&gt;=",B49&gt;='Scoring Rules'!$D$7,B49&gt;'Scoring Rules'!$D$7),'Scoring Rules'!$E$7,IF(IF('Scoring Rules'!$I$7="&gt;=",B49&gt;='Scoring Rules'!$B$7,B49&gt;'Scoring Rules'!$B$7),'Scoring Rules'!$C$7,'Scoring Rules'!$H$7)))))</x:f>
      </x:c>
      <x:c r="D49" s="16" t="str">
        <x:f>IF($A49="","",IF(ISBLANK('Paste Export'!C43),"Missing",IF(ISNUMBER('Paste Export'!C43),'Paste Export'!C43,VALUE('Paste Export'!C43))))</x:f>
      </x:c>
      <x:c r="E49" s="16" t="str">
        <x:f>IF($A49="","",IF(NOT(ISNUMBER(D49)),"Missing",IF(AND('Scoring Rules'!$F$8&lt;&gt;"",IF('Scoring Rules'!$I$8="&gt;=",D49&gt;='Scoring Rules'!$F$8,D49&gt;'Scoring Rules'!$F$8)),'Scoring Rules'!$G$8,IF(IF('Scoring Rules'!$I$8="&gt;=",D49&gt;='Scoring Rules'!$D$8,D49&gt;'Scoring Rules'!$D$8),'Scoring Rules'!$E$8,IF(IF('Scoring Rules'!$I$8="&gt;=",D49&gt;='Scoring Rules'!$B$8,D49&gt;'Scoring Rules'!$B$8),'Scoring Rules'!$C$8,'Scoring Rules'!$H$8)))))</x:f>
      </x:c>
      <x:c r="F49" s="14" t="str">
        <x:f>IF($A49="","",IF(ISBLANK('Paste Export'!D43),"Missing",IF(ISNUMBER('Paste Export'!D43),'Paste Export'!D43,VALUE('Paste Export'!D43))))</x:f>
      </x:c>
      <x:c r="G49" s="16" t="str">
        <x:f>IF($A49="","",IF(NOT(ISNUMBER(F49)),"Missing",IF(AND('Scoring Rules'!$F$9&lt;&gt;"",IF('Scoring Rules'!$I$9="&gt;=",F49&gt;='Scoring Rules'!$F$9,F49&gt;'Scoring Rules'!$F$9)),'Scoring Rules'!$G$9,IF(IF('Scoring Rules'!$I$9="&gt;=",F49&gt;='Scoring Rules'!$D$9,F49&gt;'Scoring Rules'!$D$9),'Scoring Rules'!$E$9,IF(IF('Scoring Rules'!$I$9="&gt;=",F49&gt;='Scoring Rules'!$B$9,F49&gt;'Scoring Rules'!$B$9),'Scoring Rules'!$C$9,'Scoring Rules'!$H$9)))))</x:f>
      </x:c>
      <x:c r="H49" s="15" t="str">
        <x:f>IF($A49="","",IF(ISBLANK('Paste Export'!E43),"Missing",IF(ISNUMBER('Paste Export'!E43),'Paste Export'!E43,VALUE('Paste Export'!E43))))</x:f>
      </x:c>
      <x:c r="I49" s="16" t="str">
        <x:f>IF($A49="","",IF(NOT(ISNUMBER(H49)),"Missing",IF(AND('Scoring Rules'!$F$10&lt;&gt;"",IF('Scoring Rules'!$I$10="&gt;=",H49&gt;='Scoring Rules'!$F$10,H49&gt;'Scoring Rules'!$F$10)),'Scoring Rules'!$G$10,IF(IF('Scoring Rules'!$I$10="&gt;=",H49&gt;='Scoring Rules'!$D$10,H49&gt;'Scoring Rules'!$D$10),'Scoring Rules'!$E$10,IF(IF('Scoring Rules'!$I$10="&gt;=",H49&gt;='Scoring Rules'!$B$10,H49&gt;'Scoring Rules'!$B$10),'Scoring Rules'!$C$10,'Scoring Rules'!$H$10)))))</x:f>
      </x:c>
      <x:c r="J49" s="15" t="str">
        <x:f>IF($A49="","",IF(ISBLANK('Paste Export'!F43),"Missing",IF(ISNUMBER('Paste Export'!F43),'Paste Export'!F43,VALUE('Paste Export'!F43))))</x:f>
      </x:c>
      <x:c r="K49" s="16" t="str">
        <x:f>IF($A49="","",IF(NOT(ISNUMBER(J49)),"Missing",IF(AND('Scoring Rules'!$F$11&lt;&gt;"",IF('Scoring Rules'!$I$11="&gt;=",J49&gt;='Scoring Rules'!$F$11,J49&gt;'Scoring Rules'!$F$11)),'Scoring Rules'!$G$11,IF(IF('Scoring Rules'!$I$11="&gt;=",J49&gt;='Scoring Rules'!$D$11,J49&gt;'Scoring Rules'!$D$11),'Scoring Rules'!$E$11,IF(IF('Scoring Rules'!$I$11="&gt;=",J49&gt;='Scoring Rules'!$B$11,J49&gt;'Scoring Rules'!$B$11),'Scoring Rules'!$C$11,'Scoring Rules'!$H$11)))))</x:f>
      </x:c>
      <x:c r="L49" s="14" t="str">
        <x:f>IF($A49="","",IF(ISBLANK('Paste Export'!G43),"Missing",IF(ISNUMBER('Paste Export'!G43),'Paste Export'!G43,VALUE('Paste Export'!G43))))</x:f>
      </x:c>
      <x:c r="M49" s="16" t="str">
        <x:f>IF($A49="","",IF(NOT(ISNUMBER(L49)),"Missing",IF(AND('Scoring Rules'!$F$12&lt;&gt;"",IF('Scoring Rules'!$I$12="&gt;=",L49&gt;='Scoring Rules'!$F$12,L49&gt;'Scoring Rules'!$F$12)),'Scoring Rules'!$G$12,IF(IF('Scoring Rules'!$I$12="&gt;=",L49&gt;='Scoring Rules'!$D$12,L49&gt;'Scoring Rules'!$D$12),'Scoring Rules'!$E$12,IF(IF('Scoring Rules'!$I$12="&gt;=",L49&gt;='Scoring Rules'!$B$12,L49&gt;'Scoring Rules'!$B$12),'Scoring Rules'!$C$12,'Scoring Rules'!$H$12)))))</x:f>
      </x:c>
      <x:c r="N49" s="14" t="str">
        <x:f>IF($A49="","",IF(ISBLANK('Paste Export'!H43),"Missing",IF(ISNUMBER('Paste Export'!H43),'Paste Export'!H43,VALUE('Paste Export'!H43))))</x:f>
      </x:c>
      <x:c r="O49" s="16" t="str">
        <x:f>IF($A49="","",IF(NOT(ISNUMBER(N49)),"Missing",IF(AND('Scoring Rules'!$F$13&lt;&gt;"",IF('Scoring Rules'!$I$13="&gt;=",100-N49&gt;='Scoring Rules'!$F$13,100-N49&gt;'Scoring Rules'!$F$13)),'Scoring Rules'!$G$13,IF(IF('Scoring Rules'!$I$13="&gt;=",100-N49&gt;='Scoring Rules'!$D$13,100-N49&gt;'Scoring Rules'!$D$13),'Scoring Rules'!$E$13,IF(IF('Scoring Rules'!$I$13="&gt;=",100-N49&gt;='Scoring Rules'!$B$13,100-N49&gt;'Scoring Rules'!$B$13),'Scoring Rules'!$C$13,'Scoring Rules'!$H$13)))))</x:f>
      </x:c>
      <x:c r="P49" s="16" t="str">
        <x:f>IF($A49="","",IF(COUNT(C49,E49,G49,I49,K49,M49,O49)=7,SUM(C49,E49,G49,I49,K49,M49,O49),"Missing metric"))</x:f>
      </x:c>
      <x:c r="Q49" s="16" t="str">
        <x:f>IF($A49="","",IF(ISBLANK('Paste Export'!I43),"Missing",VALUE('Paste Export'!I43)))</x:f>
      </x:c>
      <x:c r="R49" s="16" t="str">
        <x:f>IF($A49="","",IF(AND(ISNUMBER(P49),ISNUMBER(Q49)),P49-Q49,"Unavailable"))</x:f>
      </x:c>
      <x:c r="S49" s="2" t="str">
        <x:f>IF($A49="","",IF(ISNUMBER(R49),IF(R49=0,"Matches","Review rules / rounding"),"Missing input"))</x:f>
      </x:c>
      <x:c r="T49" s="8" t="str">
        <x:f>IF($A49="","",IF(NOT(ISNUMBER(C49)),"Missing metric", IF(AND('Scoring Rules'!$F$7&lt;&gt;"",IF('Scoring Rules'!$I$7="&gt;=",B49&gt;='Scoring Rules'!$F$7,B49&gt;'Scoring Rules'!$F$7)),'Scoring Rules'!$I$7&amp;" "&amp;TEXT('Scoring Rules'!$F$7,"0.00"),IF(IF('Scoring Rules'!$I$7="&gt;=",B49&gt;='Scoring Rules'!$D$7,B49&gt;'Scoring Rules'!$D$7),'Scoring Rules'!$I$7&amp;" "&amp;TEXT('Scoring Rules'!$D$7,"0.00")&amp;" to "&amp;IF('Scoring Rules'!$I$7="&gt;", "&lt;= ","&lt; ")&amp;TEXT('Scoring Rules'!$F$7,"0.00"),IF(IF('Scoring Rules'!$I$7="&gt;=",B49&gt;='Scoring Rules'!$B$7,B49&gt;'Scoring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"&amp;C49&amp;" pts"))</x:f>
      </x:c>
      <x:c r="U49" s="8" t="str">
        <x:f>IF($A49="","",IF(NOT(ISNUMBER(E49)),"Missing metric", IF(AND('Scoring Rules'!$F$8&lt;&gt;"",IF('Scoring Rules'!$I$8="&gt;=",D49&gt;='Scoring Rules'!$F$8,D49&gt;'Scoring Rules'!$F$8)),'Scoring Rules'!$I$8&amp;" "&amp;TEXT('Scoring Rules'!$F$8,"0.00"),IF(IF('Scoring Rules'!$I$8="&gt;=",D49&gt;='Scoring Rules'!$D$8,D49&gt;'Scoring Rules'!$D$8),'Scoring Rules'!$I$8&amp;" "&amp;TEXT('Scoring Rules'!$D$8,"0.00")&amp;" to "&amp;IF('Scoring Rules'!$I$8="&gt;", "&lt;= ","&lt; ")&amp;TEXT('Scoring Rules'!$F$8,"0.00"),IF(IF('Scoring Rules'!$I$8="&gt;=",D49&gt;='Scoring Rules'!$B$8,D49&gt;'Scoring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"&amp;E49&amp;" pts"))</x:f>
      </x:c>
      <x:c r="V49" s="8" t="str">
        <x:f>IF($A49="","",IF(NOT(ISNUMBER(G49)),"Missing metric", IF(AND('Scoring Rules'!$F$9&lt;&gt;"",IF('Scoring Rules'!$I$9="&gt;=",F49&gt;='Scoring Rules'!$F$9,F49&gt;'Scoring Rules'!$F$9)),'Scoring Rules'!$I$9&amp;" "&amp;TEXT('Scoring Rules'!$F$9,"0.00"),IF(IF('Scoring Rules'!$I$9="&gt;=",F49&gt;='Scoring Rules'!$D$9,F49&gt;'Scoring Rules'!$D$9),'Scoring Rules'!$I$9&amp;" "&amp;TEXT('Scoring Rules'!$D$9,"0.00")&amp;" to "&amp;IF('Scoring Rules'!$I$9="&gt;", "&lt;= ","&lt; ")&amp;TEXT('Scoring Rules'!$F$9,"0.00"),IF(IF('Scoring Rules'!$I$9="&gt;=",F49&gt;='Scoring Rules'!$B$9,F49&gt;'Scoring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"&amp;G49&amp;" pts"))</x:f>
      </x:c>
      <x:c r="W49" s="8" t="str">
        <x:f>IF($A49="","",IF(NOT(ISNUMBER(I49)),"Missing metric", IF(AND('Scoring Rules'!$F$10&lt;&gt;"",IF('Scoring Rules'!$I$10="&gt;=",H49&gt;='Scoring Rules'!$F$10,H49&gt;'Scoring Rules'!$F$10)),'Scoring Rules'!$I$10&amp;" "&amp;TEXT('Scoring Rules'!$F$10,"0.00"),IF(IF('Scoring Rules'!$I$10="&gt;=",H49&gt;='Scoring Rules'!$D$10,H49&gt;'Scoring Rules'!$D$10),'Scoring Rules'!$I$10&amp;" "&amp;TEXT('Scoring Rules'!$D$10,"0.00")&amp;" to "&amp;IF('Scoring Rules'!$I$10="&gt;", "&lt;= ","&lt; ")&amp;TEXT('Scoring Rules'!$F$10,"0.00"),IF(IF('Scoring Rules'!$I$10="&gt;=",H49&gt;='Scoring Rules'!$B$10,H49&gt;'Scoring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"&amp;I49&amp;" pts"))</x:f>
      </x:c>
      <x:c r="X49" s="8" t="str">
        <x:f>IF($A49="","",IF(NOT(ISNUMBER(K49)),"Missing metric", IF(AND('Scoring Rules'!$F$11&lt;&gt;"",IF('Scoring Rules'!$I$11="&gt;=",J49&gt;='Scoring Rules'!$F$11,J49&gt;'Scoring Rules'!$F$11)),'Scoring Rules'!$I$11&amp;" "&amp;TEXT('Scoring Rules'!$F$11,"0.00"),IF(IF('Scoring Rules'!$I$11="&gt;=",J49&gt;='Scoring Rules'!$D$11,J49&gt;'Scoring Rules'!$D$11),'Scoring Rules'!$I$11&amp;" "&amp;TEXT('Scoring Rules'!$D$11,"0.00")&amp;" to "&amp;IF('Scoring Rules'!$I$11="&gt;", "&lt;= ","&lt; ")&amp;TEXT('Scoring Rules'!$F$11,"0.00"),IF(IF('Scoring Rules'!$I$11="&gt;=",J49&gt;='Scoring Rules'!$B$11,J49&gt;'Scoring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"&amp;K49&amp;" pts"))</x:f>
      </x:c>
      <x:c r="Y49" s="8" t="str">
        <x:f>IF($A49="","",IF(NOT(ISNUMBER(M49)),"Missing metric", IF(IF('Scoring Rules'!$I$12="&gt;=",L49&gt;='Scoring Rules'!$D$12,L49&gt;'Scoring Rules'!$D$12),'Scoring Rules'!$I$12&amp;" "&amp;TEXT('Scoring Rules'!$D$12,"0.00"),IF(IF('Scoring Rules'!$I$12="&gt;=",L49&gt;='Scoring Rules'!$B$12,L49&gt;'Scoring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"&amp;M49&amp;" pts"))</x:f>
      </x:c>
      <x:c r="Z49" s="8" t="str">
        <x:f>IF($A49="","",IF(NOT(ISNUMBER(O49)),"Missing metric","Attendance "&amp;TEXT(100-N49,"0.00")&amp;"%: "&amp;IF(AND('Scoring Rules'!$F$13&lt;&gt;"",IF('Scoring Rules'!$I$13="&gt;=",100-N49&gt;='Scoring Rules'!$F$13,100-N49&gt;'Scoring Rules'!$F$13)),'Scoring Rules'!$I$13&amp;" "&amp;TEXT('Scoring Rules'!$F$13,"0.00"),IF(IF('Scoring Rules'!$I$13="&gt;=",100-N49&gt;='Scoring Rules'!$D$13,100-N49&gt;'Scoring Rules'!$D$13),'Scoring Rules'!$I$13&amp;" "&amp;TEXT('Scoring Rules'!$D$13,"0.00")&amp;" to "&amp;IF('Scoring Rules'!$I$13="&gt;", "&lt;= ","&lt; ")&amp;TEXT('Scoring Rules'!$F$13,"0.00"),IF(IF('Scoring Rules'!$I$13="&gt;=",100-N49&gt;='Scoring Rules'!$B$13,100-N49&gt;'Scoring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"&amp;O49&amp;" pts"))</x:f>
      </x:c>
    </x:row>
    <x:row r="50" ht="32" customHeight="1">
      <x:c r="A50" s="2" t="str">
        <x:f>IF('Paste Export'!A44&lt;&gt;"",'Paste Export'!A44,"")</x:f>
      </x:c>
      <x:c r="B50" s="16" t="str">
        <x:f>IF($A50="","",IF(ISBLANK('Paste Export'!B44),"Missing",IF(ISNUMBER('Paste Export'!B44),'Paste Export'!B44,VALUE('Paste Export'!B44))))</x:f>
      </x:c>
      <x:c r="C50" s="16" t="str">
        <x:f>IF($A50="","",IF(NOT(ISNUMBER(B50)),"Missing",IF(AND('Scoring Rules'!$F$7&lt;&gt;"",IF('Scoring Rules'!$I$7="&gt;=",B50&gt;='Scoring Rules'!$F$7,B50&gt;'Scoring Rules'!$F$7)),'Scoring Rules'!$G$7,IF(IF('Scoring Rules'!$I$7="&gt;=",B50&gt;='Scoring Rules'!$D$7,B50&gt;'Scoring Rules'!$D$7),'Scoring Rules'!$E$7,IF(IF('Scoring Rules'!$I$7="&gt;=",B50&gt;='Scoring Rules'!$B$7,B50&gt;'Scoring Rules'!$B$7),'Scoring Rules'!$C$7,'Scoring Rules'!$H$7)))))</x:f>
      </x:c>
      <x:c r="D50" s="16" t="str">
        <x:f>IF($A50="","",IF(ISBLANK('Paste Export'!C44),"Missing",IF(ISNUMBER('Paste Export'!C44),'Paste Export'!C44,VALUE('Paste Export'!C44))))</x:f>
      </x:c>
      <x:c r="E50" s="16" t="str">
        <x:f>IF($A50="","",IF(NOT(ISNUMBER(D50)),"Missing",IF(AND('Scoring Rules'!$F$8&lt;&gt;"",IF('Scoring Rules'!$I$8="&gt;=",D50&gt;='Scoring Rules'!$F$8,D50&gt;'Scoring Rules'!$F$8)),'Scoring Rules'!$G$8,IF(IF('Scoring Rules'!$I$8="&gt;=",D50&gt;='Scoring Rules'!$D$8,D50&gt;'Scoring Rules'!$D$8),'Scoring Rules'!$E$8,IF(IF('Scoring Rules'!$I$8="&gt;=",D50&gt;='Scoring Rules'!$B$8,D50&gt;'Scoring Rules'!$B$8),'Scoring Rules'!$C$8,'Scoring Rules'!$H$8)))))</x:f>
      </x:c>
      <x:c r="F50" s="14" t="str">
        <x:f>IF($A50="","",IF(ISBLANK('Paste Export'!D44),"Missing",IF(ISNUMBER('Paste Export'!D44),'Paste Export'!D44,VALUE('Paste Export'!D44))))</x:f>
      </x:c>
      <x:c r="G50" s="16" t="str">
        <x:f>IF($A50="","",IF(NOT(ISNUMBER(F50)),"Missing",IF(AND('Scoring Rules'!$F$9&lt;&gt;"",IF('Scoring Rules'!$I$9="&gt;=",F50&gt;='Scoring Rules'!$F$9,F50&gt;'Scoring Rules'!$F$9)),'Scoring Rules'!$G$9,IF(IF('Scoring Rules'!$I$9="&gt;=",F50&gt;='Scoring Rules'!$D$9,F50&gt;'Scoring Rules'!$D$9),'Scoring Rules'!$E$9,IF(IF('Scoring Rules'!$I$9="&gt;=",F50&gt;='Scoring Rules'!$B$9,F50&gt;'Scoring Rules'!$B$9),'Scoring Rules'!$C$9,'Scoring Rules'!$H$9)))))</x:f>
      </x:c>
      <x:c r="H50" s="15" t="str">
        <x:f>IF($A50="","",IF(ISBLANK('Paste Export'!E44),"Missing",IF(ISNUMBER('Paste Export'!E44),'Paste Export'!E44,VALUE('Paste Export'!E44))))</x:f>
      </x:c>
      <x:c r="I50" s="16" t="str">
        <x:f>IF($A50="","",IF(NOT(ISNUMBER(H50)),"Missing",IF(AND('Scoring Rules'!$F$10&lt;&gt;"",IF('Scoring Rules'!$I$10="&gt;=",H50&gt;='Scoring Rules'!$F$10,H50&gt;'Scoring Rules'!$F$10)),'Scoring Rules'!$G$10,IF(IF('Scoring Rules'!$I$10="&gt;=",H50&gt;='Scoring Rules'!$D$10,H50&gt;'Scoring Rules'!$D$10),'Scoring Rules'!$E$10,IF(IF('Scoring Rules'!$I$10="&gt;=",H50&gt;='Scoring Rules'!$B$10,H50&gt;'Scoring Rules'!$B$10),'Scoring Rules'!$C$10,'Scoring Rules'!$H$10)))))</x:f>
      </x:c>
      <x:c r="J50" s="15" t="str">
        <x:f>IF($A50="","",IF(ISBLANK('Paste Export'!F44),"Missing",IF(ISNUMBER('Paste Export'!F44),'Paste Export'!F44,VALUE('Paste Export'!F44))))</x:f>
      </x:c>
      <x:c r="K50" s="16" t="str">
        <x:f>IF($A50="","",IF(NOT(ISNUMBER(J50)),"Missing",IF(AND('Scoring Rules'!$F$11&lt;&gt;"",IF('Scoring Rules'!$I$11="&gt;=",J50&gt;='Scoring Rules'!$F$11,J50&gt;'Scoring Rules'!$F$11)),'Scoring Rules'!$G$11,IF(IF('Scoring Rules'!$I$11="&gt;=",J50&gt;='Scoring Rules'!$D$11,J50&gt;'Scoring Rules'!$D$11),'Scoring Rules'!$E$11,IF(IF('Scoring Rules'!$I$11="&gt;=",J50&gt;='Scoring Rules'!$B$11,J50&gt;'Scoring Rules'!$B$11),'Scoring Rules'!$C$11,'Scoring Rules'!$H$11)))))</x:f>
      </x:c>
      <x:c r="L50" s="14" t="str">
        <x:f>IF($A50="","",IF(ISBLANK('Paste Export'!G44),"Missing",IF(ISNUMBER('Paste Export'!G44),'Paste Export'!G44,VALUE('Paste Export'!G44))))</x:f>
      </x:c>
      <x:c r="M50" s="16" t="str">
        <x:f>IF($A50="","",IF(NOT(ISNUMBER(L50)),"Missing",IF(AND('Scoring Rules'!$F$12&lt;&gt;"",IF('Scoring Rules'!$I$12="&gt;=",L50&gt;='Scoring Rules'!$F$12,L50&gt;'Scoring Rules'!$F$12)),'Scoring Rules'!$G$12,IF(IF('Scoring Rules'!$I$12="&gt;=",L50&gt;='Scoring Rules'!$D$12,L50&gt;'Scoring Rules'!$D$12),'Scoring Rules'!$E$12,IF(IF('Scoring Rules'!$I$12="&gt;=",L50&gt;='Scoring Rules'!$B$12,L50&gt;'Scoring Rules'!$B$12),'Scoring Rules'!$C$12,'Scoring Rules'!$H$12)))))</x:f>
      </x:c>
      <x:c r="N50" s="14" t="str">
        <x:f>IF($A50="","",IF(ISBLANK('Paste Export'!H44),"Missing",IF(ISNUMBER('Paste Export'!H44),'Paste Export'!H44,VALUE('Paste Export'!H44))))</x:f>
      </x:c>
      <x:c r="O50" s="16" t="str">
        <x:f>IF($A50="","",IF(NOT(ISNUMBER(N50)),"Missing",IF(AND('Scoring Rules'!$F$13&lt;&gt;"",IF('Scoring Rules'!$I$13="&gt;=",100-N50&gt;='Scoring Rules'!$F$13,100-N50&gt;'Scoring Rules'!$F$13)),'Scoring Rules'!$G$13,IF(IF('Scoring Rules'!$I$13="&gt;=",100-N50&gt;='Scoring Rules'!$D$13,100-N50&gt;'Scoring Rules'!$D$13),'Scoring Rules'!$E$13,IF(IF('Scoring Rules'!$I$13="&gt;=",100-N50&gt;='Scoring Rules'!$B$13,100-N50&gt;'Scoring Rules'!$B$13),'Scoring Rules'!$C$13,'Scoring Rules'!$H$13)))))</x:f>
      </x:c>
      <x:c r="P50" s="16" t="str">
        <x:f>IF($A50="","",IF(COUNT(C50,E50,G50,I50,K50,M50,O50)=7,SUM(C50,E50,G50,I50,K50,M50,O50),"Missing metric"))</x:f>
      </x:c>
      <x:c r="Q50" s="16" t="str">
        <x:f>IF($A50="","",IF(ISBLANK('Paste Export'!I44),"Missing",VALUE('Paste Export'!I44)))</x:f>
      </x:c>
      <x:c r="R50" s="16" t="str">
        <x:f>IF($A50="","",IF(AND(ISNUMBER(P50),ISNUMBER(Q50)),P50-Q50,"Unavailable"))</x:f>
      </x:c>
      <x:c r="S50" s="2" t="str">
        <x:f>IF($A50="","",IF(ISNUMBER(R50),IF(R50=0,"Matches","Review rules / rounding"),"Missing input"))</x:f>
      </x:c>
      <x:c r="T50" s="8" t="str">
        <x:f>IF($A50="","",IF(NOT(ISNUMBER(C50)),"Missing metric", IF(AND('Scoring Rules'!$F$7&lt;&gt;"",IF('Scoring Rules'!$I$7="&gt;=",B50&gt;='Scoring Rules'!$F$7,B50&gt;'Scoring Rules'!$F$7)),'Scoring Rules'!$I$7&amp;" "&amp;TEXT('Scoring Rules'!$F$7,"0.00"),IF(IF('Scoring Rules'!$I$7="&gt;=",B50&gt;='Scoring Rules'!$D$7,B50&gt;'Scoring Rules'!$D$7),'Scoring Rules'!$I$7&amp;" "&amp;TEXT('Scoring Rules'!$D$7,"0.00")&amp;" to "&amp;IF('Scoring Rules'!$I$7="&gt;", "&lt;= ","&lt; ")&amp;TEXT('Scoring Rules'!$F$7,"0.00"),IF(IF('Scoring Rules'!$I$7="&gt;=",B50&gt;='Scoring Rules'!$B$7,B50&gt;'Scoring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"&amp;C50&amp;" pts"))</x:f>
      </x:c>
      <x:c r="U50" s="8" t="str">
        <x:f>IF($A50="","",IF(NOT(ISNUMBER(E50)),"Missing metric", IF(AND('Scoring Rules'!$F$8&lt;&gt;"",IF('Scoring Rules'!$I$8="&gt;=",D50&gt;='Scoring Rules'!$F$8,D50&gt;'Scoring Rules'!$F$8)),'Scoring Rules'!$I$8&amp;" "&amp;TEXT('Scoring Rules'!$F$8,"0.00"),IF(IF('Scoring Rules'!$I$8="&gt;=",D50&gt;='Scoring Rules'!$D$8,D50&gt;'Scoring Rules'!$D$8),'Scoring Rules'!$I$8&amp;" "&amp;TEXT('Scoring Rules'!$D$8,"0.00")&amp;" to "&amp;IF('Scoring Rules'!$I$8="&gt;", "&lt;= ","&lt; ")&amp;TEXT('Scoring Rules'!$F$8,"0.00"),IF(IF('Scoring Rules'!$I$8="&gt;=",D50&gt;='Scoring Rules'!$B$8,D50&gt;'Scoring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"&amp;E50&amp;" pts"))</x:f>
      </x:c>
      <x:c r="V50" s="8" t="str">
        <x:f>IF($A50="","",IF(NOT(ISNUMBER(G50)),"Missing metric", IF(AND('Scoring Rules'!$F$9&lt;&gt;"",IF('Scoring Rules'!$I$9="&gt;=",F50&gt;='Scoring Rules'!$F$9,F50&gt;'Scoring Rules'!$F$9)),'Scoring Rules'!$I$9&amp;" "&amp;TEXT('Scoring Rules'!$F$9,"0.00"),IF(IF('Scoring Rules'!$I$9="&gt;=",F50&gt;='Scoring Rules'!$D$9,F50&gt;'Scoring Rules'!$D$9),'Scoring Rules'!$I$9&amp;" "&amp;TEXT('Scoring Rules'!$D$9,"0.00")&amp;" to "&amp;IF('Scoring Rules'!$I$9="&gt;", "&lt;= ","&lt; ")&amp;TEXT('Scoring Rules'!$F$9,"0.00"),IF(IF('Scoring Rules'!$I$9="&gt;=",F50&gt;='Scoring Rules'!$B$9,F50&gt;'Scoring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"&amp;G50&amp;" pts"))</x:f>
      </x:c>
      <x:c r="W50" s="8" t="str">
        <x:f>IF($A50="","",IF(NOT(ISNUMBER(I50)),"Missing metric", IF(AND('Scoring Rules'!$F$10&lt;&gt;"",IF('Scoring Rules'!$I$10="&gt;=",H50&gt;='Scoring Rules'!$F$10,H50&gt;'Scoring Rules'!$F$10)),'Scoring Rules'!$I$10&amp;" "&amp;TEXT('Scoring Rules'!$F$10,"0.00"),IF(IF('Scoring Rules'!$I$10="&gt;=",H50&gt;='Scoring Rules'!$D$10,H50&gt;'Scoring Rules'!$D$10),'Scoring Rules'!$I$10&amp;" "&amp;TEXT('Scoring Rules'!$D$10,"0.00")&amp;" to "&amp;IF('Scoring Rules'!$I$10="&gt;", "&lt;= ","&lt; ")&amp;TEXT('Scoring Rules'!$F$10,"0.00"),IF(IF('Scoring Rules'!$I$10="&gt;=",H50&gt;='Scoring Rules'!$B$10,H50&gt;'Scoring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"&amp;I50&amp;" pts"))</x:f>
      </x:c>
      <x:c r="X50" s="8" t="str">
        <x:f>IF($A50="","",IF(NOT(ISNUMBER(K50)),"Missing metric", IF(AND('Scoring Rules'!$F$11&lt;&gt;"",IF('Scoring Rules'!$I$11="&gt;=",J50&gt;='Scoring Rules'!$F$11,J50&gt;'Scoring Rules'!$F$11)),'Scoring Rules'!$I$11&amp;" "&amp;TEXT('Scoring Rules'!$F$11,"0.00"),IF(IF('Scoring Rules'!$I$11="&gt;=",J50&gt;='Scoring Rules'!$D$11,J50&gt;'Scoring Rules'!$D$11),'Scoring Rules'!$I$11&amp;" "&amp;TEXT('Scoring Rules'!$D$11,"0.00")&amp;" to "&amp;IF('Scoring Rules'!$I$11="&gt;", "&lt;= ","&lt; ")&amp;TEXT('Scoring Rules'!$F$11,"0.00"),IF(IF('Scoring Rules'!$I$11="&gt;=",J50&gt;='Scoring Rules'!$B$11,J50&gt;'Scoring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"&amp;K50&amp;" pts"))</x:f>
      </x:c>
      <x:c r="Y50" s="8" t="str">
        <x:f>IF($A50="","",IF(NOT(ISNUMBER(M50)),"Missing metric", IF(IF('Scoring Rules'!$I$12="&gt;=",L50&gt;='Scoring Rules'!$D$12,L50&gt;'Scoring Rules'!$D$12),'Scoring Rules'!$I$12&amp;" "&amp;TEXT('Scoring Rules'!$D$12,"0.00"),IF(IF('Scoring Rules'!$I$12="&gt;=",L50&gt;='Scoring Rules'!$B$12,L50&gt;'Scoring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"&amp;M50&amp;" pts"))</x:f>
      </x:c>
      <x:c r="Z50" s="8" t="str">
        <x:f>IF($A50="","",IF(NOT(ISNUMBER(O50)),"Missing metric","Attendance "&amp;TEXT(100-N50,"0.00")&amp;"%: "&amp;IF(AND('Scoring Rules'!$F$13&lt;&gt;"",IF('Scoring Rules'!$I$13="&gt;=",100-N50&gt;='Scoring Rules'!$F$13,100-N50&gt;'Scoring Rules'!$F$13)),'Scoring Rules'!$I$13&amp;" "&amp;TEXT('Scoring Rules'!$F$13,"0.00"),IF(IF('Scoring Rules'!$I$13="&gt;=",100-N50&gt;='Scoring Rules'!$D$13,100-N50&gt;'Scoring Rules'!$D$13),'Scoring Rules'!$I$13&amp;" "&amp;TEXT('Scoring Rules'!$D$13,"0.00")&amp;" to "&amp;IF('Scoring Rules'!$I$13="&gt;", "&lt;= ","&lt; ")&amp;TEXT('Scoring Rules'!$F$13,"0.00"),IF(IF('Scoring Rules'!$I$13="&gt;=",100-N50&gt;='Scoring Rules'!$B$13,100-N50&gt;'Scoring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"&amp;O50&amp;" pts"))</x:f>
      </x:c>
    </x:row>
    <x:row r="51" ht="32" customHeight="1">
      <x:c r="A51" s="2" t="str">
        <x:f>IF('Paste Export'!A45&lt;&gt;"",'Paste Export'!A45,"")</x:f>
      </x:c>
      <x:c r="B51" s="16" t="str">
        <x:f>IF($A51="","",IF(ISBLANK('Paste Export'!B45),"Missing",IF(ISNUMBER('Paste Export'!B45),'Paste Export'!B45,VALUE('Paste Export'!B45))))</x:f>
      </x:c>
      <x:c r="C51" s="16" t="str">
        <x:f>IF($A51="","",IF(NOT(ISNUMBER(B51)),"Missing",IF(AND('Scoring Rules'!$F$7&lt;&gt;"",IF('Scoring Rules'!$I$7="&gt;=",B51&gt;='Scoring Rules'!$F$7,B51&gt;'Scoring Rules'!$F$7)),'Scoring Rules'!$G$7,IF(IF('Scoring Rules'!$I$7="&gt;=",B51&gt;='Scoring Rules'!$D$7,B51&gt;'Scoring Rules'!$D$7),'Scoring Rules'!$E$7,IF(IF('Scoring Rules'!$I$7="&gt;=",B51&gt;='Scoring Rules'!$B$7,B51&gt;'Scoring Rules'!$B$7),'Scoring Rules'!$C$7,'Scoring Rules'!$H$7)))))</x:f>
      </x:c>
      <x:c r="D51" s="16" t="str">
        <x:f>IF($A51="","",IF(ISBLANK('Paste Export'!C45),"Missing",IF(ISNUMBER('Paste Export'!C45),'Paste Export'!C45,VALUE('Paste Export'!C45))))</x:f>
      </x:c>
      <x:c r="E51" s="16" t="str">
        <x:f>IF($A51="","",IF(NOT(ISNUMBER(D51)),"Missing",IF(AND('Scoring Rules'!$F$8&lt;&gt;"",IF('Scoring Rules'!$I$8="&gt;=",D51&gt;='Scoring Rules'!$F$8,D51&gt;'Scoring Rules'!$F$8)),'Scoring Rules'!$G$8,IF(IF('Scoring Rules'!$I$8="&gt;=",D51&gt;='Scoring Rules'!$D$8,D51&gt;'Scoring Rules'!$D$8),'Scoring Rules'!$E$8,IF(IF('Scoring Rules'!$I$8="&gt;=",D51&gt;='Scoring Rules'!$B$8,D51&gt;'Scoring Rules'!$B$8),'Scoring Rules'!$C$8,'Scoring Rules'!$H$8)))))</x:f>
      </x:c>
      <x:c r="F51" s="14" t="str">
        <x:f>IF($A51="","",IF(ISBLANK('Paste Export'!D45),"Missing",IF(ISNUMBER('Paste Export'!D45),'Paste Export'!D45,VALUE('Paste Export'!D45))))</x:f>
      </x:c>
      <x:c r="G51" s="16" t="str">
        <x:f>IF($A51="","",IF(NOT(ISNUMBER(F51)),"Missing",IF(AND('Scoring Rules'!$F$9&lt;&gt;"",IF('Scoring Rules'!$I$9="&gt;=",F51&gt;='Scoring Rules'!$F$9,F51&gt;'Scoring Rules'!$F$9)),'Scoring Rules'!$G$9,IF(IF('Scoring Rules'!$I$9="&gt;=",F51&gt;='Scoring Rules'!$D$9,F51&gt;'Scoring Rules'!$D$9),'Scoring Rules'!$E$9,IF(IF('Scoring Rules'!$I$9="&gt;=",F51&gt;='Scoring Rules'!$B$9,F51&gt;'Scoring Rules'!$B$9),'Scoring Rules'!$C$9,'Scoring Rules'!$H$9)))))</x:f>
      </x:c>
      <x:c r="H51" s="15" t="str">
        <x:f>IF($A51="","",IF(ISBLANK('Paste Export'!E45),"Missing",IF(ISNUMBER('Paste Export'!E45),'Paste Export'!E45,VALUE('Paste Export'!E45))))</x:f>
      </x:c>
      <x:c r="I51" s="16" t="str">
        <x:f>IF($A51="","",IF(NOT(ISNUMBER(H51)),"Missing",IF(AND('Scoring Rules'!$F$10&lt;&gt;"",IF('Scoring Rules'!$I$10="&gt;=",H51&gt;='Scoring Rules'!$F$10,H51&gt;'Scoring Rules'!$F$10)),'Scoring Rules'!$G$10,IF(IF('Scoring Rules'!$I$10="&gt;=",H51&gt;='Scoring Rules'!$D$10,H51&gt;'Scoring Rules'!$D$10),'Scoring Rules'!$E$10,IF(IF('Scoring Rules'!$I$10="&gt;=",H51&gt;='Scoring Rules'!$B$10,H51&gt;'Scoring Rules'!$B$10),'Scoring Rules'!$C$10,'Scoring Rules'!$H$10)))))</x:f>
      </x:c>
      <x:c r="J51" s="15" t="str">
        <x:f>IF($A51="","",IF(ISBLANK('Paste Export'!F45),"Missing",IF(ISNUMBER('Paste Export'!F45),'Paste Export'!F45,VALUE('Paste Export'!F45))))</x:f>
      </x:c>
      <x:c r="K51" s="16" t="str">
        <x:f>IF($A51="","",IF(NOT(ISNUMBER(J51)),"Missing",IF(AND('Scoring Rules'!$F$11&lt;&gt;"",IF('Scoring Rules'!$I$11="&gt;=",J51&gt;='Scoring Rules'!$F$11,J51&gt;'Scoring Rules'!$F$11)),'Scoring Rules'!$G$11,IF(IF('Scoring Rules'!$I$11="&gt;=",J51&gt;='Scoring Rules'!$D$11,J51&gt;'Scoring Rules'!$D$11),'Scoring Rules'!$E$11,IF(IF('Scoring Rules'!$I$11="&gt;=",J51&gt;='Scoring Rules'!$B$11,J51&gt;'Scoring Rules'!$B$11),'Scoring Rules'!$C$11,'Scoring Rules'!$H$11)))))</x:f>
      </x:c>
      <x:c r="L51" s="14" t="str">
        <x:f>IF($A51="","",IF(ISBLANK('Paste Export'!G45),"Missing",IF(ISNUMBER('Paste Export'!G45),'Paste Export'!G45,VALUE('Paste Export'!G45))))</x:f>
      </x:c>
      <x:c r="M51" s="16" t="str">
        <x:f>IF($A51="","",IF(NOT(ISNUMBER(L51)),"Missing",IF(AND('Scoring Rules'!$F$12&lt;&gt;"",IF('Scoring Rules'!$I$12="&gt;=",L51&gt;='Scoring Rules'!$F$12,L51&gt;'Scoring Rules'!$F$12)),'Scoring Rules'!$G$12,IF(IF('Scoring Rules'!$I$12="&gt;=",L51&gt;='Scoring Rules'!$D$12,L51&gt;'Scoring Rules'!$D$12),'Scoring Rules'!$E$12,IF(IF('Scoring Rules'!$I$12="&gt;=",L51&gt;='Scoring Rules'!$B$12,L51&gt;'Scoring Rules'!$B$12),'Scoring Rules'!$C$12,'Scoring Rules'!$H$12)))))</x:f>
      </x:c>
      <x:c r="N51" s="14" t="str">
        <x:f>IF($A51="","",IF(ISBLANK('Paste Export'!H45),"Missing",IF(ISNUMBER('Paste Export'!H45),'Paste Export'!H45,VALUE('Paste Export'!H45))))</x:f>
      </x:c>
      <x:c r="O51" s="16" t="str">
        <x:f>IF($A51="","",IF(NOT(ISNUMBER(N51)),"Missing",IF(AND('Scoring Rules'!$F$13&lt;&gt;"",IF('Scoring Rules'!$I$13="&gt;=",100-N51&gt;='Scoring Rules'!$F$13,100-N51&gt;'Scoring Rules'!$F$13)),'Scoring Rules'!$G$13,IF(IF('Scoring Rules'!$I$13="&gt;=",100-N51&gt;='Scoring Rules'!$D$13,100-N51&gt;'Scoring Rules'!$D$13),'Scoring Rules'!$E$13,IF(IF('Scoring Rules'!$I$13="&gt;=",100-N51&gt;='Scoring Rules'!$B$13,100-N51&gt;'Scoring Rules'!$B$13),'Scoring Rules'!$C$13,'Scoring Rules'!$H$13)))))</x:f>
      </x:c>
      <x:c r="P51" s="16" t="str">
        <x:f>IF($A51="","",IF(COUNT(C51,E51,G51,I51,K51,M51,O51)=7,SUM(C51,E51,G51,I51,K51,M51,O51),"Missing metric"))</x:f>
      </x:c>
      <x:c r="Q51" s="16" t="str">
        <x:f>IF($A51="","",IF(ISBLANK('Paste Export'!I45),"Missing",VALUE('Paste Export'!I45)))</x:f>
      </x:c>
      <x:c r="R51" s="16" t="str">
        <x:f>IF($A51="","",IF(AND(ISNUMBER(P51),ISNUMBER(Q51)),P51-Q51,"Unavailable"))</x:f>
      </x:c>
      <x:c r="S51" s="2" t="str">
        <x:f>IF($A51="","",IF(ISNUMBER(R51),IF(R51=0,"Matches","Review rules / rounding"),"Missing input"))</x:f>
      </x:c>
      <x:c r="T51" s="8" t="str">
        <x:f>IF($A51="","",IF(NOT(ISNUMBER(C51)),"Missing metric", IF(AND('Scoring Rules'!$F$7&lt;&gt;"",IF('Scoring Rules'!$I$7="&gt;=",B51&gt;='Scoring Rules'!$F$7,B51&gt;'Scoring Rules'!$F$7)),'Scoring Rules'!$I$7&amp;" "&amp;TEXT('Scoring Rules'!$F$7,"0.00"),IF(IF('Scoring Rules'!$I$7="&gt;=",B51&gt;='Scoring Rules'!$D$7,B51&gt;'Scoring Rules'!$D$7),'Scoring Rules'!$I$7&amp;" "&amp;TEXT('Scoring Rules'!$D$7,"0.00")&amp;" to "&amp;IF('Scoring Rules'!$I$7="&gt;", "&lt;= ","&lt; ")&amp;TEXT('Scoring Rules'!$F$7,"0.00"),IF(IF('Scoring Rules'!$I$7="&gt;=",B51&gt;='Scoring Rules'!$B$7,B51&gt;'Scoring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"&amp;C51&amp;" pts"))</x:f>
      </x:c>
      <x:c r="U51" s="8" t="str">
        <x:f>IF($A51="","",IF(NOT(ISNUMBER(E51)),"Missing metric", IF(AND('Scoring Rules'!$F$8&lt;&gt;"",IF('Scoring Rules'!$I$8="&gt;=",D51&gt;='Scoring Rules'!$F$8,D51&gt;'Scoring Rules'!$F$8)),'Scoring Rules'!$I$8&amp;" "&amp;TEXT('Scoring Rules'!$F$8,"0.00"),IF(IF('Scoring Rules'!$I$8="&gt;=",D51&gt;='Scoring Rules'!$D$8,D51&gt;'Scoring Rules'!$D$8),'Scoring Rules'!$I$8&amp;" "&amp;TEXT('Scoring Rules'!$D$8,"0.00")&amp;" to "&amp;IF('Scoring Rules'!$I$8="&gt;", "&lt;= ","&lt; ")&amp;TEXT('Scoring Rules'!$F$8,"0.00"),IF(IF('Scoring Rules'!$I$8="&gt;=",D51&gt;='Scoring Rules'!$B$8,D51&gt;'Scoring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"&amp;E51&amp;" pts"))</x:f>
      </x:c>
      <x:c r="V51" s="8" t="str">
        <x:f>IF($A51="","",IF(NOT(ISNUMBER(G51)),"Missing metric", IF(AND('Scoring Rules'!$F$9&lt;&gt;"",IF('Scoring Rules'!$I$9="&gt;=",F51&gt;='Scoring Rules'!$F$9,F51&gt;'Scoring Rules'!$F$9)),'Scoring Rules'!$I$9&amp;" "&amp;TEXT('Scoring Rules'!$F$9,"0.00"),IF(IF('Scoring Rules'!$I$9="&gt;=",F51&gt;='Scoring Rules'!$D$9,F51&gt;'Scoring Rules'!$D$9),'Scoring Rules'!$I$9&amp;" "&amp;TEXT('Scoring Rules'!$D$9,"0.00")&amp;" to "&amp;IF('Scoring Rules'!$I$9="&gt;", "&lt;= ","&lt; ")&amp;TEXT('Scoring Rules'!$F$9,"0.00"),IF(IF('Scoring Rules'!$I$9="&gt;=",F51&gt;='Scoring Rules'!$B$9,F51&gt;'Scoring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"&amp;G51&amp;" pts"))</x:f>
      </x:c>
      <x:c r="W51" s="8" t="str">
        <x:f>IF($A51="","",IF(NOT(ISNUMBER(I51)),"Missing metric", IF(AND('Scoring Rules'!$F$10&lt;&gt;"",IF('Scoring Rules'!$I$10="&gt;=",H51&gt;='Scoring Rules'!$F$10,H51&gt;'Scoring Rules'!$F$10)),'Scoring Rules'!$I$10&amp;" "&amp;TEXT('Scoring Rules'!$F$10,"0.00"),IF(IF('Scoring Rules'!$I$10="&gt;=",H51&gt;='Scoring Rules'!$D$10,H51&gt;'Scoring Rules'!$D$10),'Scoring Rules'!$I$10&amp;" "&amp;TEXT('Scoring Rules'!$D$10,"0.00")&amp;" to "&amp;IF('Scoring Rules'!$I$10="&gt;", "&lt;= ","&lt; ")&amp;TEXT('Scoring Rules'!$F$10,"0.00"),IF(IF('Scoring Rules'!$I$10="&gt;=",H51&gt;='Scoring Rules'!$B$10,H51&gt;'Scoring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"&amp;I51&amp;" pts"))</x:f>
      </x:c>
      <x:c r="X51" s="8" t="str">
        <x:f>IF($A51="","",IF(NOT(ISNUMBER(K51)),"Missing metric", IF(AND('Scoring Rules'!$F$11&lt;&gt;"",IF('Scoring Rules'!$I$11="&gt;=",J51&gt;='Scoring Rules'!$F$11,J51&gt;'Scoring Rules'!$F$11)),'Scoring Rules'!$I$11&amp;" "&amp;TEXT('Scoring Rules'!$F$11,"0.00"),IF(IF('Scoring Rules'!$I$11="&gt;=",J51&gt;='Scoring Rules'!$D$11,J51&gt;'Scoring Rules'!$D$11),'Scoring Rules'!$I$11&amp;" "&amp;TEXT('Scoring Rules'!$D$11,"0.00")&amp;" to "&amp;IF('Scoring Rules'!$I$11="&gt;", "&lt;= ","&lt; ")&amp;TEXT('Scoring Rules'!$F$11,"0.00"),IF(IF('Scoring Rules'!$I$11="&gt;=",J51&gt;='Scoring Rules'!$B$11,J51&gt;'Scoring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"&amp;K51&amp;" pts"))</x:f>
      </x:c>
      <x:c r="Y51" s="8" t="str">
        <x:f>IF($A51="","",IF(NOT(ISNUMBER(M51)),"Missing metric", IF(IF('Scoring Rules'!$I$12="&gt;=",L51&gt;='Scoring Rules'!$D$12,L51&gt;'Scoring Rules'!$D$12),'Scoring Rules'!$I$12&amp;" "&amp;TEXT('Scoring Rules'!$D$12,"0.00"),IF(IF('Scoring Rules'!$I$12="&gt;=",L51&gt;='Scoring Rules'!$B$12,L51&gt;'Scoring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"&amp;M51&amp;" pts"))</x:f>
      </x:c>
      <x:c r="Z51" s="8" t="str">
        <x:f>IF($A51="","",IF(NOT(ISNUMBER(O51)),"Missing metric","Attendance "&amp;TEXT(100-N51,"0.00")&amp;"%: "&amp;IF(AND('Scoring Rules'!$F$13&lt;&gt;"",IF('Scoring Rules'!$I$13="&gt;=",100-N51&gt;='Scoring Rules'!$F$13,100-N51&gt;'Scoring Rules'!$F$13)),'Scoring Rules'!$I$13&amp;" "&amp;TEXT('Scoring Rules'!$F$13,"0.00"),IF(IF('Scoring Rules'!$I$13="&gt;=",100-N51&gt;='Scoring Rules'!$D$13,100-N51&gt;'Scoring Rules'!$D$13),'Scoring Rules'!$I$13&amp;" "&amp;TEXT('Scoring Rules'!$D$13,"0.00")&amp;" to "&amp;IF('Scoring Rules'!$I$13="&gt;", "&lt;= ","&lt; ")&amp;TEXT('Scoring Rules'!$F$13,"0.00"),IF(IF('Scoring Rules'!$I$13="&gt;=",100-N51&gt;='Scoring Rules'!$B$13,100-N51&gt;'Scoring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"&amp;O51&amp;" pts"))</x:f>
      </x:c>
    </x:row>
    <x:row r="52" ht="32" customHeight="1">
      <x:c r="A52" s="2" t="str">
        <x:f>IF('Paste Export'!A46&lt;&gt;"",'Paste Export'!A46,"")</x:f>
      </x:c>
      <x:c r="B52" s="16" t="str">
        <x:f>IF($A52="","",IF(ISBLANK('Paste Export'!B46),"Missing",IF(ISNUMBER('Paste Export'!B46),'Paste Export'!B46,VALUE('Paste Export'!B46))))</x:f>
      </x:c>
      <x:c r="C52" s="16" t="str">
        <x:f>IF($A52="","",IF(NOT(ISNUMBER(B52)),"Missing",IF(AND('Scoring Rules'!$F$7&lt;&gt;"",IF('Scoring Rules'!$I$7="&gt;=",B52&gt;='Scoring Rules'!$F$7,B52&gt;'Scoring Rules'!$F$7)),'Scoring Rules'!$G$7,IF(IF('Scoring Rules'!$I$7="&gt;=",B52&gt;='Scoring Rules'!$D$7,B52&gt;'Scoring Rules'!$D$7),'Scoring Rules'!$E$7,IF(IF('Scoring Rules'!$I$7="&gt;=",B52&gt;='Scoring Rules'!$B$7,B52&gt;'Scoring Rules'!$B$7),'Scoring Rules'!$C$7,'Scoring Rules'!$H$7)))))</x:f>
      </x:c>
      <x:c r="D52" s="16" t="str">
        <x:f>IF($A52="","",IF(ISBLANK('Paste Export'!C46),"Missing",IF(ISNUMBER('Paste Export'!C46),'Paste Export'!C46,VALUE('Paste Export'!C46))))</x:f>
      </x:c>
      <x:c r="E52" s="16" t="str">
        <x:f>IF($A52="","",IF(NOT(ISNUMBER(D52)),"Missing",IF(AND('Scoring Rules'!$F$8&lt;&gt;"",IF('Scoring Rules'!$I$8="&gt;=",D52&gt;='Scoring Rules'!$F$8,D52&gt;'Scoring Rules'!$F$8)),'Scoring Rules'!$G$8,IF(IF('Scoring Rules'!$I$8="&gt;=",D52&gt;='Scoring Rules'!$D$8,D52&gt;'Scoring Rules'!$D$8),'Scoring Rules'!$E$8,IF(IF('Scoring Rules'!$I$8="&gt;=",D52&gt;='Scoring Rules'!$B$8,D52&gt;'Scoring Rules'!$B$8),'Scoring Rules'!$C$8,'Scoring Rules'!$H$8)))))</x:f>
      </x:c>
      <x:c r="F52" s="14" t="str">
        <x:f>IF($A52="","",IF(ISBLANK('Paste Export'!D46),"Missing",IF(ISNUMBER('Paste Export'!D46),'Paste Export'!D46,VALUE('Paste Export'!D46))))</x:f>
      </x:c>
      <x:c r="G52" s="16" t="str">
        <x:f>IF($A52="","",IF(NOT(ISNUMBER(F52)),"Missing",IF(AND('Scoring Rules'!$F$9&lt;&gt;"",IF('Scoring Rules'!$I$9="&gt;=",F52&gt;='Scoring Rules'!$F$9,F52&gt;'Scoring Rules'!$F$9)),'Scoring Rules'!$G$9,IF(IF('Scoring Rules'!$I$9="&gt;=",F52&gt;='Scoring Rules'!$D$9,F52&gt;'Scoring Rules'!$D$9),'Scoring Rules'!$E$9,IF(IF('Scoring Rules'!$I$9="&gt;=",F52&gt;='Scoring Rules'!$B$9,F52&gt;'Scoring Rules'!$B$9),'Scoring Rules'!$C$9,'Scoring Rules'!$H$9)))))</x:f>
      </x:c>
      <x:c r="H52" s="15" t="str">
        <x:f>IF($A52="","",IF(ISBLANK('Paste Export'!E46),"Missing",IF(ISNUMBER('Paste Export'!E46),'Paste Export'!E46,VALUE('Paste Export'!E46))))</x:f>
      </x:c>
      <x:c r="I52" s="16" t="str">
        <x:f>IF($A52="","",IF(NOT(ISNUMBER(H52)),"Missing",IF(AND('Scoring Rules'!$F$10&lt;&gt;"",IF('Scoring Rules'!$I$10="&gt;=",H52&gt;='Scoring Rules'!$F$10,H52&gt;'Scoring Rules'!$F$10)),'Scoring Rules'!$G$10,IF(IF('Scoring Rules'!$I$10="&gt;=",H52&gt;='Scoring Rules'!$D$10,H52&gt;'Scoring Rules'!$D$10),'Scoring Rules'!$E$10,IF(IF('Scoring Rules'!$I$10="&gt;=",H52&gt;='Scoring Rules'!$B$10,H52&gt;'Scoring Rules'!$B$10),'Scoring Rules'!$C$10,'Scoring Rules'!$H$10)))))</x:f>
      </x:c>
      <x:c r="J52" s="15" t="str">
        <x:f>IF($A52="","",IF(ISBLANK('Paste Export'!F46),"Missing",IF(ISNUMBER('Paste Export'!F46),'Paste Export'!F46,VALUE('Paste Export'!F46))))</x:f>
      </x:c>
      <x:c r="K52" s="16" t="str">
        <x:f>IF($A52="","",IF(NOT(ISNUMBER(J52)),"Missing",IF(AND('Scoring Rules'!$F$11&lt;&gt;"",IF('Scoring Rules'!$I$11="&gt;=",J52&gt;='Scoring Rules'!$F$11,J52&gt;'Scoring Rules'!$F$11)),'Scoring Rules'!$G$11,IF(IF('Scoring Rules'!$I$11="&gt;=",J52&gt;='Scoring Rules'!$D$11,J52&gt;'Scoring Rules'!$D$11),'Scoring Rules'!$E$11,IF(IF('Scoring Rules'!$I$11="&gt;=",J52&gt;='Scoring Rules'!$B$11,J52&gt;'Scoring Rules'!$B$11),'Scoring Rules'!$C$11,'Scoring Rules'!$H$11)))))</x:f>
      </x:c>
      <x:c r="L52" s="14" t="str">
        <x:f>IF($A52="","",IF(ISBLANK('Paste Export'!G46),"Missing",IF(ISNUMBER('Paste Export'!G46),'Paste Export'!G46,VALUE('Paste Export'!G46))))</x:f>
      </x:c>
      <x:c r="M52" s="16" t="str">
        <x:f>IF($A52="","",IF(NOT(ISNUMBER(L52)),"Missing",IF(AND('Scoring Rules'!$F$12&lt;&gt;"",IF('Scoring Rules'!$I$12="&gt;=",L52&gt;='Scoring Rules'!$F$12,L52&gt;'Scoring Rules'!$F$12)),'Scoring Rules'!$G$12,IF(IF('Scoring Rules'!$I$12="&gt;=",L52&gt;='Scoring Rules'!$D$12,L52&gt;'Scoring Rules'!$D$12),'Scoring Rules'!$E$12,IF(IF('Scoring Rules'!$I$12="&gt;=",L52&gt;='Scoring Rules'!$B$12,L52&gt;'Scoring Rules'!$B$12),'Scoring Rules'!$C$12,'Scoring Rules'!$H$12)))))</x:f>
      </x:c>
      <x:c r="N52" s="14" t="str">
        <x:f>IF($A52="","",IF(ISBLANK('Paste Export'!H46),"Missing",IF(ISNUMBER('Paste Export'!H46),'Paste Export'!H46,VALUE('Paste Export'!H46))))</x:f>
      </x:c>
      <x:c r="O52" s="16" t="str">
        <x:f>IF($A52="","",IF(NOT(ISNUMBER(N52)),"Missing",IF(AND('Scoring Rules'!$F$13&lt;&gt;"",IF('Scoring Rules'!$I$13="&gt;=",100-N52&gt;='Scoring Rules'!$F$13,100-N52&gt;'Scoring Rules'!$F$13)),'Scoring Rules'!$G$13,IF(IF('Scoring Rules'!$I$13="&gt;=",100-N52&gt;='Scoring Rules'!$D$13,100-N52&gt;'Scoring Rules'!$D$13),'Scoring Rules'!$E$13,IF(IF('Scoring Rules'!$I$13="&gt;=",100-N52&gt;='Scoring Rules'!$B$13,100-N52&gt;'Scoring Rules'!$B$13),'Scoring Rules'!$C$13,'Scoring Rules'!$H$13)))))</x:f>
      </x:c>
      <x:c r="P52" s="16" t="str">
        <x:f>IF($A52="","",IF(COUNT(C52,E52,G52,I52,K52,M52,O52)=7,SUM(C52,E52,G52,I52,K52,M52,O52),"Missing metric"))</x:f>
      </x:c>
      <x:c r="Q52" s="16" t="str">
        <x:f>IF($A52="","",IF(ISBLANK('Paste Export'!I46),"Missing",VALUE('Paste Export'!I46)))</x:f>
      </x:c>
      <x:c r="R52" s="16" t="str">
        <x:f>IF($A52="","",IF(AND(ISNUMBER(P52),ISNUMBER(Q52)),P52-Q52,"Unavailable"))</x:f>
      </x:c>
      <x:c r="S52" s="2" t="str">
        <x:f>IF($A52="","",IF(ISNUMBER(R52),IF(R52=0,"Matches","Review rules / rounding"),"Missing input"))</x:f>
      </x:c>
      <x:c r="T52" s="8" t="str">
        <x:f>IF($A52="","",IF(NOT(ISNUMBER(C52)),"Missing metric", IF(AND('Scoring Rules'!$F$7&lt;&gt;"",IF('Scoring Rules'!$I$7="&gt;=",B52&gt;='Scoring Rules'!$F$7,B52&gt;'Scoring Rules'!$F$7)),'Scoring Rules'!$I$7&amp;" "&amp;TEXT('Scoring Rules'!$F$7,"0.00"),IF(IF('Scoring Rules'!$I$7="&gt;=",B52&gt;='Scoring Rules'!$D$7,B52&gt;'Scoring Rules'!$D$7),'Scoring Rules'!$I$7&amp;" "&amp;TEXT('Scoring Rules'!$D$7,"0.00")&amp;" to "&amp;IF('Scoring Rules'!$I$7="&gt;", "&lt;= ","&lt; ")&amp;TEXT('Scoring Rules'!$F$7,"0.00"),IF(IF('Scoring Rules'!$I$7="&gt;=",B52&gt;='Scoring Rules'!$B$7,B52&gt;'Scoring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"&amp;C52&amp;" pts"))</x:f>
      </x:c>
      <x:c r="U52" s="8" t="str">
        <x:f>IF($A52="","",IF(NOT(ISNUMBER(E52)),"Missing metric", IF(AND('Scoring Rules'!$F$8&lt;&gt;"",IF('Scoring Rules'!$I$8="&gt;=",D52&gt;='Scoring Rules'!$F$8,D52&gt;'Scoring Rules'!$F$8)),'Scoring Rules'!$I$8&amp;" "&amp;TEXT('Scoring Rules'!$F$8,"0.00"),IF(IF('Scoring Rules'!$I$8="&gt;=",D52&gt;='Scoring Rules'!$D$8,D52&gt;'Scoring Rules'!$D$8),'Scoring Rules'!$I$8&amp;" "&amp;TEXT('Scoring Rules'!$D$8,"0.00")&amp;" to "&amp;IF('Scoring Rules'!$I$8="&gt;", "&lt;= ","&lt; ")&amp;TEXT('Scoring Rules'!$F$8,"0.00"),IF(IF('Scoring Rules'!$I$8="&gt;=",D52&gt;='Scoring Rules'!$B$8,D52&gt;'Scoring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"&amp;E52&amp;" pts"))</x:f>
      </x:c>
      <x:c r="V52" s="8" t="str">
        <x:f>IF($A52="","",IF(NOT(ISNUMBER(G52)),"Missing metric", IF(AND('Scoring Rules'!$F$9&lt;&gt;"",IF('Scoring Rules'!$I$9="&gt;=",F52&gt;='Scoring Rules'!$F$9,F52&gt;'Scoring Rules'!$F$9)),'Scoring Rules'!$I$9&amp;" "&amp;TEXT('Scoring Rules'!$F$9,"0.00"),IF(IF('Scoring Rules'!$I$9="&gt;=",F52&gt;='Scoring Rules'!$D$9,F52&gt;'Scoring Rules'!$D$9),'Scoring Rules'!$I$9&amp;" "&amp;TEXT('Scoring Rules'!$D$9,"0.00")&amp;" to "&amp;IF('Scoring Rules'!$I$9="&gt;", "&lt;= ","&lt; ")&amp;TEXT('Scoring Rules'!$F$9,"0.00"),IF(IF('Scoring Rules'!$I$9="&gt;=",F52&gt;='Scoring Rules'!$B$9,F52&gt;'Scoring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"&amp;G52&amp;" pts"))</x:f>
      </x:c>
      <x:c r="W52" s="8" t="str">
        <x:f>IF($A52="","",IF(NOT(ISNUMBER(I52)),"Missing metric", IF(AND('Scoring Rules'!$F$10&lt;&gt;"",IF('Scoring Rules'!$I$10="&gt;=",H52&gt;='Scoring Rules'!$F$10,H52&gt;'Scoring Rules'!$F$10)),'Scoring Rules'!$I$10&amp;" "&amp;TEXT('Scoring Rules'!$F$10,"0.00"),IF(IF('Scoring Rules'!$I$10="&gt;=",H52&gt;='Scoring Rules'!$D$10,H52&gt;'Scoring Rules'!$D$10),'Scoring Rules'!$I$10&amp;" "&amp;TEXT('Scoring Rules'!$D$10,"0.00")&amp;" to "&amp;IF('Scoring Rules'!$I$10="&gt;", "&lt;= ","&lt; ")&amp;TEXT('Scoring Rules'!$F$10,"0.00"),IF(IF('Scoring Rules'!$I$10="&gt;=",H52&gt;='Scoring Rules'!$B$10,H52&gt;'Scoring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"&amp;I52&amp;" pts"))</x:f>
      </x:c>
      <x:c r="X52" s="8" t="str">
        <x:f>IF($A52="","",IF(NOT(ISNUMBER(K52)),"Missing metric", IF(AND('Scoring Rules'!$F$11&lt;&gt;"",IF('Scoring Rules'!$I$11="&gt;=",J52&gt;='Scoring Rules'!$F$11,J52&gt;'Scoring Rules'!$F$11)),'Scoring Rules'!$I$11&amp;" "&amp;TEXT('Scoring Rules'!$F$11,"0.00"),IF(IF('Scoring Rules'!$I$11="&gt;=",J52&gt;='Scoring Rules'!$D$11,J52&gt;'Scoring Rules'!$D$11),'Scoring Rules'!$I$11&amp;" "&amp;TEXT('Scoring Rules'!$D$11,"0.00")&amp;" to "&amp;IF('Scoring Rules'!$I$11="&gt;", "&lt;= ","&lt; ")&amp;TEXT('Scoring Rules'!$F$11,"0.00"),IF(IF('Scoring Rules'!$I$11="&gt;=",J52&gt;='Scoring Rules'!$B$11,J52&gt;'Scoring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"&amp;K52&amp;" pts"))</x:f>
      </x:c>
      <x:c r="Y52" s="8" t="str">
        <x:f>IF($A52="","",IF(NOT(ISNUMBER(M52)),"Missing metric", IF(IF('Scoring Rules'!$I$12="&gt;=",L52&gt;='Scoring Rules'!$D$12,L52&gt;'Scoring Rules'!$D$12),'Scoring Rules'!$I$12&amp;" "&amp;TEXT('Scoring Rules'!$D$12,"0.00"),IF(IF('Scoring Rules'!$I$12="&gt;=",L52&gt;='Scoring Rules'!$B$12,L52&gt;'Scoring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"&amp;M52&amp;" pts"))</x:f>
      </x:c>
      <x:c r="Z52" s="8" t="str">
        <x:f>IF($A52="","",IF(NOT(ISNUMBER(O52)),"Missing metric","Attendance "&amp;TEXT(100-N52,"0.00")&amp;"%: "&amp;IF(AND('Scoring Rules'!$F$13&lt;&gt;"",IF('Scoring Rules'!$I$13="&gt;=",100-N52&gt;='Scoring Rules'!$F$13,100-N52&gt;'Scoring Rules'!$F$13)),'Scoring Rules'!$I$13&amp;" "&amp;TEXT('Scoring Rules'!$F$13,"0.00"),IF(IF('Scoring Rules'!$I$13="&gt;=",100-N52&gt;='Scoring Rules'!$D$13,100-N52&gt;'Scoring Rules'!$D$13),'Scoring Rules'!$I$13&amp;" "&amp;TEXT('Scoring Rules'!$D$13,"0.00")&amp;" to "&amp;IF('Scoring Rules'!$I$13="&gt;", "&lt;= ","&lt; ")&amp;TEXT('Scoring Rules'!$F$13,"0.00"),IF(IF('Scoring Rules'!$I$13="&gt;=",100-N52&gt;='Scoring Rules'!$B$13,100-N52&gt;'Scoring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"&amp;O52&amp;" pts"))</x:f>
      </x:c>
    </x:row>
    <x:row r="53" ht="32" customHeight="1">
      <x:c r="A53" s="2" t="str">
        <x:f>IF('Paste Export'!A47&lt;&gt;"",'Paste Export'!A47,"")</x:f>
      </x:c>
      <x:c r="B53" s="16" t="str">
        <x:f>IF($A53="","",IF(ISBLANK('Paste Export'!B47),"Missing",IF(ISNUMBER('Paste Export'!B47),'Paste Export'!B47,VALUE('Paste Export'!B47))))</x:f>
      </x:c>
      <x:c r="C53" s="16" t="str">
        <x:f>IF($A53="","",IF(NOT(ISNUMBER(B53)),"Missing",IF(AND('Scoring Rules'!$F$7&lt;&gt;"",IF('Scoring Rules'!$I$7="&gt;=",B53&gt;='Scoring Rules'!$F$7,B53&gt;'Scoring Rules'!$F$7)),'Scoring Rules'!$G$7,IF(IF('Scoring Rules'!$I$7="&gt;=",B53&gt;='Scoring Rules'!$D$7,B53&gt;'Scoring Rules'!$D$7),'Scoring Rules'!$E$7,IF(IF('Scoring Rules'!$I$7="&gt;=",B53&gt;='Scoring Rules'!$B$7,B53&gt;'Scoring Rules'!$B$7),'Scoring Rules'!$C$7,'Scoring Rules'!$H$7)))))</x:f>
      </x:c>
      <x:c r="D53" s="16" t="str">
        <x:f>IF($A53="","",IF(ISBLANK('Paste Export'!C47),"Missing",IF(ISNUMBER('Paste Export'!C47),'Paste Export'!C47,VALUE('Paste Export'!C47))))</x:f>
      </x:c>
      <x:c r="E53" s="16" t="str">
        <x:f>IF($A53="","",IF(NOT(ISNUMBER(D53)),"Missing",IF(AND('Scoring Rules'!$F$8&lt;&gt;"",IF('Scoring Rules'!$I$8="&gt;=",D53&gt;='Scoring Rules'!$F$8,D53&gt;'Scoring Rules'!$F$8)),'Scoring Rules'!$G$8,IF(IF('Scoring Rules'!$I$8="&gt;=",D53&gt;='Scoring Rules'!$D$8,D53&gt;'Scoring Rules'!$D$8),'Scoring Rules'!$E$8,IF(IF('Scoring Rules'!$I$8="&gt;=",D53&gt;='Scoring Rules'!$B$8,D53&gt;'Scoring Rules'!$B$8),'Scoring Rules'!$C$8,'Scoring Rules'!$H$8)))))</x:f>
      </x:c>
      <x:c r="F53" s="14" t="str">
        <x:f>IF($A53="","",IF(ISBLANK('Paste Export'!D47),"Missing",IF(ISNUMBER('Paste Export'!D47),'Paste Export'!D47,VALUE('Paste Export'!D47))))</x:f>
      </x:c>
      <x:c r="G53" s="16" t="str">
        <x:f>IF($A53="","",IF(NOT(ISNUMBER(F53)),"Missing",IF(AND('Scoring Rules'!$F$9&lt;&gt;"",IF('Scoring Rules'!$I$9="&gt;=",F53&gt;='Scoring Rules'!$F$9,F53&gt;'Scoring Rules'!$F$9)),'Scoring Rules'!$G$9,IF(IF('Scoring Rules'!$I$9="&gt;=",F53&gt;='Scoring Rules'!$D$9,F53&gt;'Scoring Rules'!$D$9),'Scoring Rules'!$E$9,IF(IF('Scoring Rules'!$I$9="&gt;=",F53&gt;='Scoring Rules'!$B$9,F53&gt;'Scoring Rules'!$B$9),'Scoring Rules'!$C$9,'Scoring Rules'!$H$9)))))</x:f>
      </x:c>
      <x:c r="H53" s="15" t="str">
        <x:f>IF($A53="","",IF(ISBLANK('Paste Export'!E47),"Missing",IF(ISNUMBER('Paste Export'!E47),'Paste Export'!E47,VALUE('Paste Export'!E47))))</x:f>
      </x:c>
      <x:c r="I53" s="16" t="str">
        <x:f>IF($A53="","",IF(NOT(ISNUMBER(H53)),"Missing",IF(AND('Scoring Rules'!$F$10&lt;&gt;"",IF('Scoring Rules'!$I$10="&gt;=",H53&gt;='Scoring Rules'!$F$10,H53&gt;'Scoring Rules'!$F$10)),'Scoring Rules'!$G$10,IF(IF('Scoring Rules'!$I$10="&gt;=",H53&gt;='Scoring Rules'!$D$10,H53&gt;'Scoring Rules'!$D$10),'Scoring Rules'!$E$10,IF(IF('Scoring Rules'!$I$10="&gt;=",H53&gt;='Scoring Rules'!$B$10,H53&gt;'Scoring Rules'!$B$10),'Scoring Rules'!$C$10,'Scoring Rules'!$H$10)))))</x:f>
      </x:c>
      <x:c r="J53" s="15" t="str">
        <x:f>IF($A53="","",IF(ISBLANK('Paste Export'!F47),"Missing",IF(ISNUMBER('Paste Export'!F47),'Paste Export'!F47,VALUE('Paste Export'!F47))))</x:f>
      </x:c>
      <x:c r="K53" s="16" t="str">
        <x:f>IF($A53="","",IF(NOT(ISNUMBER(J53)),"Missing",IF(AND('Scoring Rules'!$F$11&lt;&gt;"",IF('Scoring Rules'!$I$11="&gt;=",J53&gt;='Scoring Rules'!$F$11,J53&gt;'Scoring Rules'!$F$11)),'Scoring Rules'!$G$11,IF(IF('Scoring Rules'!$I$11="&gt;=",J53&gt;='Scoring Rules'!$D$11,J53&gt;'Scoring Rules'!$D$11),'Scoring Rules'!$E$11,IF(IF('Scoring Rules'!$I$11="&gt;=",J53&gt;='Scoring Rules'!$B$11,J53&gt;'Scoring Rules'!$B$11),'Scoring Rules'!$C$11,'Scoring Rules'!$H$11)))))</x:f>
      </x:c>
      <x:c r="L53" s="14" t="str">
        <x:f>IF($A53="","",IF(ISBLANK('Paste Export'!G47),"Missing",IF(ISNUMBER('Paste Export'!G47),'Paste Export'!G47,VALUE('Paste Export'!G47))))</x:f>
      </x:c>
      <x:c r="M53" s="16" t="str">
        <x:f>IF($A53="","",IF(NOT(ISNUMBER(L53)),"Missing",IF(AND('Scoring Rules'!$F$12&lt;&gt;"",IF('Scoring Rules'!$I$12="&gt;=",L53&gt;='Scoring Rules'!$F$12,L53&gt;'Scoring Rules'!$F$12)),'Scoring Rules'!$G$12,IF(IF('Scoring Rules'!$I$12="&gt;=",L53&gt;='Scoring Rules'!$D$12,L53&gt;'Scoring Rules'!$D$12),'Scoring Rules'!$E$12,IF(IF('Scoring Rules'!$I$12="&gt;=",L53&gt;='Scoring Rules'!$B$12,L53&gt;'Scoring Rules'!$B$12),'Scoring Rules'!$C$12,'Scoring Rules'!$H$12)))))</x:f>
      </x:c>
      <x:c r="N53" s="14" t="str">
        <x:f>IF($A53="","",IF(ISBLANK('Paste Export'!H47),"Missing",IF(ISNUMBER('Paste Export'!H47),'Paste Export'!H47,VALUE('Paste Export'!H47))))</x:f>
      </x:c>
      <x:c r="O53" s="16" t="str">
        <x:f>IF($A53="","",IF(NOT(ISNUMBER(N53)),"Missing",IF(AND('Scoring Rules'!$F$13&lt;&gt;"",IF('Scoring Rules'!$I$13="&gt;=",100-N53&gt;='Scoring Rules'!$F$13,100-N53&gt;'Scoring Rules'!$F$13)),'Scoring Rules'!$G$13,IF(IF('Scoring Rules'!$I$13="&gt;=",100-N53&gt;='Scoring Rules'!$D$13,100-N53&gt;'Scoring Rules'!$D$13),'Scoring Rules'!$E$13,IF(IF('Scoring Rules'!$I$13="&gt;=",100-N53&gt;='Scoring Rules'!$B$13,100-N53&gt;'Scoring Rules'!$B$13),'Scoring Rules'!$C$13,'Scoring Rules'!$H$13)))))</x:f>
      </x:c>
      <x:c r="P53" s="16" t="str">
        <x:f>IF($A53="","",IF(COUNT(C53,E53,G53,I53,K53,M53,O53)=7,SUM(C53,E53,G53,I53,K53,M53,O53),"Missing metric"))</x:f>
      </x:c>
      <x:c r="Q53" s="16" t="str">
        <x:f>IF($A53="","",IF(ISBLANK('Paste Export'!I47),"Missing",VALUE('Paste Export'!I47)))</x:f>
      </x:c>
      <x:c r="R53" s="16" t="str">
        <x:f>IF($A53="","",IF(AND(ISNUMBER(P53),ISNUMBER(Q53)),P53-Q53,"Unavailable"))</x:f>
      </x:c>
      <x:c r="S53" s="2" t="str">
        <x:f>IF($A53="","",IF(ISNUMBER(R53),IF(R53=0,"Matches","Review rules / rounding"),"Missing input"))</x:f>
      </x:c>
      <x:c r="T53" s="8" t="str">
        <x:f>IF($A53="","",IF(NOT(ISNUMBER(C53)),"Missing metric", IF(AND('Scoring Rules'!$F$7&lt;&gt;"",IF('Scoring Rules'!$I$7="&gt;=",B53&gt;='Scoring Rules'!$F$7,B53&gt;'Scoring Rules'!$F$7)),'Scoring Rules'!$I$7&amp;" "&amp;TEXT('Scoring Rules'!$F$7,"0.00"),IF(IF('Scoring Rules'!$I$7="&gt;=",B53&gt;='Scoring Rules'!$D$7,B53&gt;'Scoring Rules'!$D$7),'Scoring Rules'!$I$7&amp;" "&amp;TEXT('Scoring Rules'!$D$7,"0.00")&amp;" to "&amp;IF('Scoring Rules'!$I$7="&gt;", "&lt;= ","&lt; ")&amp;TEXT('Scoring Rules'!$F$7,"0.00"),IF(IF('Scoring Rules'!$I$7="&gt;=",B53&gt;='Scoring Rules'!$B$7,B53&gt;'Scoring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"&amp;C53&amp;" pts"))</x:f>
      </x:c>
      <x:c r="U53" s="8" t="str">
        <x:f>IF($A53="","",IF(NOT(ISNUMBER(E53)),"Missing metric", IF(AND('Scoring Rules'!$F$8&lt;&gt;"",IF('Scoring Rules'!$I$8="&gt;=",D53&gt;='Scoring Rules'!$F$8,D53&gt;'Scoring Rules'!$F$8)),'Scoring Rules'!$I$8&amp;" "&amp;TEXT('Scoring Rules'!$F$8,"0.00"),IF(IF('Scoring Rules'!$I$8="&gt;=",D53&gt;='Scoring Rules'!$D$8,D53&gt;'Scoring Rules'!$D$8),'Scoring Rules'!$I$8&amp;" "&amp;TEXT('Scoring Rules'!$D$8,"0.00")&amp;" to "&amp;IF('Scoring Rules'!$I$8="&gt;", "&lt;= ","&lt; ")&amp;TEXT('Scoring Rules'!$F$8,"0.00"),IF(IF('Scoring Rules'!$I$8="&gt;=",D53&gt;='Scoring Rules'!$B$8,D53&gt;'Scoring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"&amp;E53&amp;" pts"))</x:f>
      </x:c>
      <x:c r="V53" s="8" t="str">
        <x:f>IF($A53="","",IF(NOT(ISNUMBER(G53)),"Missing metric", IF(AND('Scoring Rules'!$F$9&lt;&gt;"",IF('Scoring Rules'!$I$9="&gt;=",F53&gt;='Scoring Rules'!$F$9,F53&gt;'Scoring Rules'!$F$9)),'Scoring Rules'!$I$9&amp;" "&amp;TEXT('Scoring Rules'!$F$9,"0.00"),IF(IF('Scoring Rules'!$I$9="&gt;=",F53&gt;='Scoring Rules'!$D$9,F53&gt;'Scoring Rules'!$D$9),'Scoring Rules'!$I$9&amp;" "&amp;TEXT('Scoring Rules'!$D$9,"0.00")&amp;" to "&amp;IF('Scoring Rules'!$I$9="&gt;", "&lt;= ","&lt; ")&amp;TEXT('Scoring Rules'!$F$9,"0.00"),IF(IF('Scoring Rules'!$I$9="&gt;=",F53&gt;='Scoring Rules'!$B$9,F53&gt;'Scoring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"&amp;G53&amp;" pts"))</x:f>
      </x:c>
      <x:c r="W53" s="8" t="str">
        <x:f>IF($A53="","",IF(NOT(ISNUMBER(I53)),"Missing metric", IF(AND('Scoring Rules'!$F$10&lt;&gt;"",IF('Scoring Rules'!$I$10="&gt;=",H53&gt;='Scoring Rules'!$F$10,H53&gt;'Scoring Rules'!$F$10)),'Scoring Rules'!$I$10&amp;" "&amp;TEXT('Scoring Rules'!$F$10,"0.00"),IF(IF('Scoring Rules'!$I$10="&gt;=",H53&gt;='Scoring Rules'!$D$10,H53&gt;'Scoring Rules'!$D$10),'Scoring Rules'!$I$10&amp;" "&amp;TEXT('Scoring Rules'!$D$10,"0.00")&amp;" to "&amp;IF('Scoring Rules'!$I$10="&gt;", "&lt;= ","&lt; ")&amp;TEXT('Scoring Rules'!$F$10,"0.00"),IF(IF('Scoring Rules'!$I$10="&gt;=",H53&gt;='Scoring Rules'!$B$10,H53&gt;'Scoring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"&amp;I53&amp;" pts"))</x:f>
      </x:c>
      <x:c r="X53" s="8" t="str">
        <x:f>IF($A53="","",IF(NOT(ISNUMBER(K53)),"Missing metric", IF(AND('Scoring Rules'!$F$11&lt;&gt;"",IF('Scoring Rules'!$I$11="&gt;=",J53&gt;='Scoring Rules'!$F$11,J53&gt;'Scoring Rules'!$F$11)),'Scoring Rules'!$I$11&amp;" "&amp;TEXT('Scoring Rules'!$F$11,"0.00"),IF(IF('Scoring Rules'!$I$11="&gt;=",J53&gt;='Scoring Rules'!$D$11,J53&gt;'Scoring Rules'!$D$11),'Scoring Rules'!$I$11&amp;" "&amp;TEXT('Scoring Rules'!$D$11,"0.00")&amp;" to "&amp;IF('Scoring Rules'!$I$11="&gt;", "&lt;= ","&lt; ")&amp;TEXT('Scoring Rules'!$F$11,"0.00"),IF(IF('Scoring Rules'!$I$11="&gt;=",J53&gt;='Scoring Rules'!$B$11,J53&gt;'Scoring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"&amp;K53&amp;" pts"))</x:f>
      </x:c>
      <x:c r="Y53" s="8" t="str">
        <x:f>IF($A53="","",IF(NOT(ISNUMBER(M53)),"Missing metric", IF(IF('Scoring Rules'!$I$12="&gt;=",L53&gt;='Scoring Rules'!$D$12,L53&gt;'Scoring Rules'!$D$12),'Scoring Rules'!$I$12&amp;" "&amp;TEXT('Scoring Rules'!$D$12,"0.00"),IF(IF('Scoring Rules'!$I$12="&gt;=",L53&gt;='Scoring Rules'!$B$12,L53&gt;'Scoring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"&amp;M53&amp;" pts"))</x:f>
      </x:c>
      <x:c r="Z53" s="8" t="str">
        <x:f>IF($A53="","",IF(NOT(ISNUMBER(O53)),"Missing metric","Attendance "&amp;TEXT(100-N53,"0.00")&amp;"%: "&amp;IF(AND('Scoring Rules'!$F$13&lt;&gt;"",IF('Scoring Rules'!$I$13="&gt;=",100-N53&gt;='Scoring Rules'!$F$13,100-N53&gt;'Scoring Rules'!$F$13)),'Scoring Rules'!$I$13&amp;" "&amp;TEXT('Scoring Rules'!$F$13,"0.00"),IF(IF('Scoring Rules'!$I$13="&gt;=",100-N53&gt;='Scoring Rules'!$D$13,100-N53&gt;'Scoring Rules'!$D$13),'Scoring Rules'!$I$13&amp;" "&amp;TEXT('Scoring Rules'!$D$13,"0.00")&amp;" to "&amp;IF('Scoring Rules'!$I$13="&gt;", "&lt;= ","&lt; ")&amp;TEXT('Scoring Rules'!$F$13,"0.00"),IF(IF('Scoring Rules'!$I$13="&gt;=",100-N53&gt;='Scoring Rules'!$B$13,100-N53&gt;'Scoring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"&amp;O53&amp;" pts"))</x:f>
      </x:c>
    </x:row>
    <x:row r="54" ht="32" customHeight="1">
      <x:c r="A54" s="2" t="str">
        <x:f>IF('Paste Export'!A48&lt;&gt;"",'Paste Export'!A48,"")</x:f>
      </x:c>
      <x:c r="B54" s="16" t="str">
        <x:f>IF($A54="","",IF(ISBLANK('Paste Export'!B48),"Missing",IF(ISNUMBER('Paste Export'!B48),'Paste Export'!B48,VALUE('Paste Export'!B48))))</x:f>
      </x:c>
      <x:c r="C54" s="16" t="str">
        <x:f>IF($A54="","",IF(NOT(ISNUMBER(B54)),"Missing",IF(AND('Scoring Rules'!$F$7&lt;&gt;"",IF('Scoring Rules'!$I$7="&gt;=",B54&gt;='Scoring Rules'!$F$7,B54&gt;'Scoring Rules'!$F$7)),'Scoring Rules'!$G$7,IF(IF('Scoring Rules'!$I$7="&gt;=",B54&gt;='Scoring Rules'!$D$7,B54&gt;'Scoring Rules'!$D$7),'Scoring Rules'!$E$7,IF(IF('Scoring Rules'!$I$7="&gt;=",B54&gt;='Scoring Rules'!$B$7,B54&gt;'Scoring Rules'!$B$7),'Scoring Rules'!$C$7,'Scoring Rules'!$H$7)))))</x:f>
      </x:c>
      <x:c r="D54" s="16" t="str">
        <x:f>IF($A54="","",IF(ISBLANK('Paste Export'!C48),"Missing",IF(ISNUMBER('Paste Export'!C48),'Paste Export'!C48,VALUE('Paste Export'!C48))))</x:f>
      </x:c>
      <x:c r="E54" s="16" t="str">
        <x:f>IF($A54="","",IF(NOT(ISNUMBER(D54)),"Missing",IF(AND('Scoring Rules'!$F$8&lt;&gt;"",IF('Scoring Rules'!$I$8="&gt;=",D54&gt;='Scoring Rules'!$F$8,D54&gt;'Scoring Rules'!$F$8)),'Scoring Rules'!$G$8,IF(IF('Scoring Rules'!$I$8="&gt;=",D54&gt;='Scoring Rules'!$D$8,D54&gt;'Scoring Rules'!$D$8),'Scoring Rules'!$E$8,IF(IF('Scoring Rules'!$I$8="&gt;=",D54&gt;='Scoring Rules'!$B$8,D54&gt;'Scoring Rules'!$B$8),'Scoring Rules'!$C$8,'Scoring Rules'!$H$8)))))</x:f>
      </x:c>
      <x:c r="F54" s="14" t="str">
        <x:f>IF($A54="","",IF(ISBLANK('Paste Export'!D48),"Missing",IF(ISNUMBER('Paste Export'!D48),'Paste Export'!D48,VALUE('Paste Export'!D48))))</x:f>
      </x:c>
      <x:c r="G54" s="16" t="str">
        <x:f>IF($A54="","",IF(NOT(ISNUMBER(F54)),"Missing",IF(AND('Scoring Rules'!$F$9&lt;&gt;"",IF('Scoring Rules'!$I$9="&gt;=",F54&gt;='Scoring Rules'!$F$9,F54&gt;'Scoring Rules'!$F$9)),'Scoring Rules'!$G$9,IF(IF('Scoring Rules'!$I$9="&gt;=",F54&gt;='Scoring Rules'!$D$9,F54&gt;'Scoring Rules'!$D$9),'Scoring Rules'!$E$9,IF(IF('Scoring Rules'!$I$9="&gt;=",F54&gt;='Scoring Rules'!$B$9,F54&gt;'Scoring Rules'!$B$9),'Scoring Rules'!$C$9,'Scoring Rules'!$H$9)))))</x:f>
      </x:c>
      <x:c r="H54" s="15" t="str">
        <x:f>IF($A54="","",IF(ISBLANK('Paste Export'!E48),"Missing",IF(ISNUMBER('Paste Export'!E48),'Paste Export'!E48,VALUE('Paste Export'!E48))))</x:f>
      </x:c>
      <x:c r="I54" s="16" t="str">
        <x:f>IF($A54="","",IF(NOT(ISNUMBER(H54)),"Missing",IF(AND('Scoring Rules'!$F$10&lt;&gt;"",IF('Scoring Rules'!$I$10="&gt;=",H54&gt;='Scoring Rules'!$F$10,H54&gt;'Scoring Rules'!$F$10)),'Scoring Rules'!$G$10,IF(IF('Scoring Rules'!$I$10="&gt;=",H54&gt;='Scoring Rules'!$D$10,H54&gt;'Scoring Rules'!$D$10),'Scoring Rules'!$E$10,IF(IF('Scoring Rules'!$I$10="&gt;=",H54&gt;='Scoring Rules'!$B$10,H54&gt;'Scoring Rules'!$B$10),'Scoring Rules'!$C$10,'Scoring Rules'!$H$10)))))</x:f>
      </x:c>
      <x:c r="J54" s="15" t="str">
        <x:f>IF($A54="","",IF(ISBLANK('Paste Export'!F48),"Missing",IF(ISNUMBER('Paste Export'!F48),'Paste Export'!F48,VALUE('Paste Export'!F48))))</x:f>
      </x:c>
      <x:c r="K54" s="16" t="str">
        <x:f>IF($A54="","",IF(NOT(ISNUMBER(J54)),"Missing",IF(AND('Scoring Rules'!$F$11&lt;&gt;"",IF('Scoring Rules'!$I$11="&gt;=",J54&gt;='Scoring Rules'!$F$11,J54&gt;'Scoring Rules'!$F$11)),'Scoring Rules'!$G$11,IF(IF('Scoring Rules'!$I$11="&gt;=",J54&gt;='Scoring Rules'!$D$11,J54&gt;'Scoring Rules'!$D$11),'Scoring Rules'!$E$11,IF(IF('Scoring Rules'!$I$11="&gt;=",J54&gt;='Scoring Rules'!$B$11,J54&gt;'Scoring Rules'!$B$11),'Scoring Rules'!$C$11,'Scoring Rules'!$H$11)))))</x:f>
      </x:c>
      <x:c r="L54" s="14" t="str">
        <x:f>IF($A54="","",IF(ISBLANK('Paste Export'!G48),"Missing",IF(ISNUMBER('Paste Export'!G48),'Paste Export'!G48,VALUE('Paste Export'!G48))))</x:f>
      </x:c>
      <x:c r="M54" s="16" t="str">
        <x:f>IF($A54="","",IF(NOT(ISNUMBER(L54)),"Missing",IF(AND('Scoring Rules'!$F$12&lt;&gt;"",IF('Scoring Rules'!$I$12="&gt;=",L54&gt;='Scoring Rules'!$F$12,L54&gt;'Scoring Rules'!$F$12)),'Scoring Rules'!$G$12,IF(IF('Scoring Rules'!$I$12="&gt;=",L54&gt;='Scoring Rules'!$D$12,L54&gt;'Scoring Rules'!$D$12),'Scoring Rules'!$E$12,IF(IF('Scoring Rules'!$I$12="&gt;=",L54&gt;='Scoring Rules'!$B$12,L54&gt;'Scoring Rules'!$B$12),'Scoring Rules'!$C$12,'Scoring Rules'!$H$12)))))</x:f>
      </x:c>
      <x:c r="N54" s="14" t="str">
        <x:f>IF($A54="","",IF(ISBLANK('Paste Export'!H48),"Missing",IF(ISNUMBER('Paste Export'!H48),'Paste Export'!H48,VALUE('Paste Export'!H48))))</x:f>
      </x:c>
      <x:c r="O54" s="16" t="str">
        <x:f>IF($A54="","",IF(NOT(ISNUMBER(N54)),"Missing",IF(AND('Scoring Rules'!$F$13&lt;&gt;"",IF('Scoring Rules'!$I$13="&gt;=",100-N54&gt;='Scoring Rules'!$F$13,100-N54&gt;'Scoring Rules'!$F$13)),'Scoring Rules'!$G$13,IF(IF('Scoring Rules'!$I$13="&gt;=",100-N54&gt;='Scoring Rules'!$D$13,100-N54&gt;'Scoring Rules'!$D$13),'Scoring Rules'!$E$13,IF(IF('Scoring Rules'!$I$13="&gt;=",100-N54&gt;='Scoring Rules'!$B$13,100-N54&gt;'Scoring Rules'!$B$13),'Scoring Rules'!$C$13,'Scoring Rules'!$H$13)))))</x:f>
      </x:c>
      <x:c r="P54" s="16" t="str">
        <x:f>IF($A54="","",IF(COUNT(C54,E54,G54,I54,K54,M54,O54)=7,SUM(C54,E54,G54,I54,K54,M54,O54),"Missing metric"))</x:f>
      </x:c>
      <x:c r="Q54" s="16" t="str">
        <x:f>IF($A54="","",IF(ISBLANK('Paste Export'!I48),"Missing",VALUE('Paste Export'!I48)))</x:f>
      </x:c>
      <x:c r="R54" s="16" t="str">
        <x:f>IF($A54="","",IF(AND(ISNUMBER(P54),ISNUMBER(Q54)),P54-Q54,"Unavailable"))</x:f>
      </x:c>
      <x:c r="S54" s="2" t="str">
        <x:f>IF($A54="","",IF(ISNUMBER(R54),IF(R54=0,"Matches","Review rules / rounding"),"Missing input"))</x:f>
      </x:c>
      <x:c r="T54" s="8" t="str">
        <x:f>IF($A54="","",IF(NOT(ISNUMBER(C54)),"Missing metric", IF(AND('Scoring Rules'!$F$7&lt;&gt;"",IF('Scoring Rules'!$I$7="&gt;=",B54&gt;='Scoring Rules'!$F$7,B54&gt;'Scoring Rules'!$F$7)),'Scoring Rules'!$I$7&amp;" "&amp;TEXT('Scoring Rules'!$F$7,"0.00"),IF(IF('Scoring Rules'!$I$7="&gt;=",B54&gt;='Scoring Rules'!$D$7,B54&gt;'Scoring Rules'!$D$7),'Scoring Rules'!$I$7&amp;" "&amp;TEXT('Scoring Rules'!$D$7,"0.00")&amp;" to "&amp;IF('Scoring Rules'!$I$7="&gt;", "&lt;= ","&lt; ")&amp;TEXT('Scoring Rules'!$F$7,"0.00"),IF(IF('Scoring Rules'!$I$7="&gt;=",B54&gt;='Scoring Rules'!$B$7,B54&gt;'Scoring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"&amp;C54&amp;" pts"))</x:f>
      </x:c>
      <x:c r="U54" s="8" t="str">
        <x:f>IF($A54="","",IF(NOT(ISNUMBER(E54)),"Missing metric", IF(AND('Scoring Rules'!$F$8&lt;&gt;"",IF('Scoring Rules'!$I$8="&gt;=",D54&gt;='Scoring Rules'!$F$8,D54&gt;'Scoring Rules'!$F$8)),'Scoring Rules'!$I$8&amp;" "&amp;TEXT('Scoring Rules'!$F$8,"0.00"),IF(IF('Scoring Rules'!$I$8="&gt;=",D54&gt;='Scoring Rules'!$D$8,D54&gt;'Scoring Rules'!$D$8),'Scoring Rules'!$I$8&amp;" "&amp;TEXT('Scoring Rules'!$D$8,"0.00")&amp;" to "&amp;IF('Scoring Rules'!$I$8="&gt;", "&lt;= ","&lt; ")&amp;TEXT('Scoring Rules'!$F$8,"0.00"),IF(IF('Scoring Rules'!$I$8="&gt;=",D54&gt;='Scoring Rules'!$B$8,D54&gt;'Scoring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"&amp;E54&amp;" pts"))</x:f>
      </x:c>
      <x:c r="V54" s="8" t="str">
        <x:f>IF($A54="","",IF(NOT(ISNUMBER(G54)),"Missing metric", IF(AND('Scoring Rules'!$F$9&lt;&gt;"",IF('Scoring Rules'!$I$9="&gt;=",F54&gt;='Scoring Rules'!$F$9,F54&gt;'Scoring Rules'!$F$9)),'Scoring Rules'!$I$9&amp;" "&amp;TEXT('Scoring Rules'!$F$9,"0.00"),IF(IF('Scoring Rules'!$I$9="&gt;=",F54&gt;='Scoring Rules'!$D$9,F54&gt;'Scoring Rules'!$D$9),'Scoring Rules'!$I$9&amp;" "&amp;TEXT('Scoring Rules'!$D$9,"0.00")&amp;" to "&amp;IF('Scoring Rules'!$I$9="&gt;", "&lt;= ","&lt; ")&amp;TEXT('Scoring Rules'!$F$9,"0.00"),IF(IF('Scoring Rules'!$I$9="&gt;=",F54&gt;='Scoring Rules'!$B$9,F54&gt;'Scoring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"&amp;G54&amp;" pts"))</x:f>
      </x:c>
      <x:c r="W54" s="8" t="str">
        <x:f>IF($A54="","",IF(NOT(ISNUMBER(I54)),"Missing metric", IF(AND('Scoring Rules'!$F$10&lt;&gt;"",IF('Scoring Rules'!$I$10="&gt;=",H54&gt;='Scoring Rules'!$F$10,H54&gt;'Scoring Rules'!$F$10)),'Scoring Rules'!$I$10&amp;" "&amp;TEXT('Scoring Rules'!$F$10,"0.00"),IF(IF('Scoring Rules'!$I$10="&gt;=",H54&gt;='Scoring Rules'!$D$10,H54&gt;'Scoring Rules'!$D$10),'Scoring Rules'!$I$10&amp;" "&amp;TEXT('Scoring Rules'!$D$10,"0.00")&amp;" to "&amp;IF('Scoring Rules'!$I$10="&gt;", "&lt;= ","&lt; ")&amp;TEXT('Scoring Rules'!$F$10,"0.00"),IF(IF('Scoring Rules'!$I$10="&gt;=",H54&gt;='Scoring Rules'!$B$10,H54&gt;'Scoring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"&amp;I54&amp;" pts"))</x:f>
      </x:c>
      <x:c r="X54" s="8" t="str">
        <x:f>IF($A54="","",IF(NOT(ISNUMBER(K54)),"Missing metric", IF(AND('Scoring Rules'!$F$11&lt;&gt;"",IF('Scoring Rules'!$I$11="&gt;=",J54&gt;='Scoring Rules'!$F$11,J54&gt;'Scoring Rules'!$F$11)),'Scoring Rules'!$I$11&amp;" "&amp;TEXT('Scoring Rules'!$F$11,"0.00"),IF(IF('Scoring Rules'!$I$11="&gt;=",J54&gt;='Scoring Rules'!$D$11,J54&gt;'Scoring Rules'!$D$11),'Scoring Rules'!$I$11&amp;" "&amp;TEXT('Scoring Rules'!$D$11,"0.00")&amp;" to "&amp;IF('Scoring Rules'!$I$11="&gt;", "&lt;= ","&lt; ")&amp;TEXT('Scoring Rules'!$F$11,"0.00"),IF(IF('Scoring Rules'!$I$11="&gt;=",J54&gt;='Scoring Rules'!$B$11,J54&gt;'Scoring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"&amp;K54&amp;" pts"))</x:f>
      </x:c>
      <x:c r="Y54" s="8" t="str">
        <x:f>IF($A54="","",IF(NOT(ISNUMBER(M54)),"Missing metric", IF(IF('Scoring Rules'!$I$12="&gt;=",L54&gt;='Scoring Rules'!$D$12,L54&gt;'Scoring Rules'!$D$12),'Scoring Rules'!$I$12&amp;" "&amp;TEXT('Scoring Rules'!$D$12,"0.00"),IF(IF('Scoring Rules'!$I$12="&gt;=",L54&gt;='Scoring Rules'!$B$12,L54&gt;'Scoring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"&amp;M54&amp;" pts"))</x:f>
      </x:c>
      <x:c r="Z54" s="8" t="str">
        <x:f>IF($A54="","",IF(NOT(ISNUMBER(O54)),"Missing metric","Attendance "&amp;TEXT(100-N54,"0.00")&amp;"%: "&amp;IF(AND('Scoring Rules'!$F$13&lt;&gt;"",IF('Scoring Rules'!$I$13="&gt;=",100-N54&gt;='Scoring Rules'!$F$13,100-N54&gt;'Scoring Rules'!$F$13)),'Scoring Rules'!$I$13&amp;" "&amp;TEXT('Scoring Rules'!$F$13,"0.00"),IF(IF('Scoring Rules'!$I$13="&gt;=",100-N54&gt;='Scoring Rules'!$D$13,100-N54&gt;'Scoring Rules'!$D$13),'Scoring Rules'!$I$13&amp;" "&amp;TEXT('Scoring Rules'!$D$13,"0.00")&amp;" to "&amp;IF('Scoring Rules'!$I$13="&gt;", "&lt;= ","&lt; ")&amp;TEXT('Scoring Rules'!$F$13,"0.00"),IF(IF('Scoring Rules'!$I$13="&gt;=",100-N54&gt;='Scoring Rules'!$B$13,100-N54&gt;'Scoring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"&amp;O54&amp;" pts"))</x:f>
      </x:c>
    </x:row>
    <x:row r="55" ht="32" customHeight="1">
      <x:c r="A55" s="2" t="str">
        <x:f>IF('Paste Export'!A49&lt;&gt;"",'Paste Export'!A49,"")</x:f>
      </x:c>
      <x:c r="B55" s="16" t="str">
        <x:f>IF($A55="","",IF(ISBLANK('Paste Export'!B49),"Missing",IF(ISNUMBER('Paste Export'!B49),'Paste Export'!B49,VALUE('Paste Export'!B49))))</x:f>
      </x:c>
      <x:c r="C55" s="16" t="str">
        <x:f>IF($A55="","",IF(NOT(ISNUMBER(B55)),"Missing",IF(AND('Scoring Rules'!$F$7&lt;&gt;"",IF('Scoring Rules'!$I$7="&gt;=",B55&gt;='Scoring Rules'!$F$7,B55&gt;'Scoring Rules'!$F$7)),'Scoring Rules'!$G$7,IF(IF('Scoring Rules'!$I$7="&gt;=",B55&gt;='Scoring Rules'!$D$7,B55&gt;'Scoring Rules'!$D$7),'Scoring Rules'!$E$7,IF(IF('Scoring Rules'!$I$7="&gt;=",B55&gt;='Scoring Rules'!$B$7,B55&gt;'Scoring Rules'!$B$7),'Scoring Rules'!$C$7,'Scoring Rules'!$H$7)))))</x:f>
      </x:c>
      <x:c r="D55" s="16" t="str">
        <x:f>IF($A55="","",IF(ISBLANK('Paste Export'!C49),"Missing",IF(ISNUMBER('Paste Export'!C49),'Paste Export'!C49,VALUE('Paste Export'!C49))))</x:f>
      </x:c>
      <x:c r="E55" s="16" t="str">
        <x:f>IF($A55="","",IF(NOT(ISNUMBER(D55)),"Missing",IF(AND('Scoring Rules'!$F$8&lt;&gt;"",IF('Scoring Rules'!$I$8="&gt;=",D55&gt;='Scoring Rules'!$F$8,D55&gt;'Scoring Rules'!$F$8)),'Scoring Rules'!$G$8,IF(IF('Scoring Rules'!$I$8="&gt;=",D55&gt;='Scoring Rules'!$D$8,D55&gt;'Scoring Rules'!$D$8),'Scoring Rules'!$E$8,IF(IF('Scoring Rules'!$I$8="&gt;=",D55&gt;='Scoring Rules'!$B$8,D55&gt;'Scoring Rules'!$B$8),'Scoring Rules'!$C$8,'Scoring Rules'!$H$8)))))</x:f>
      </x:c>
      <x:c r="F55" s="14" t="str">
        <x:f>IF($A55="","",IF(ISBLANK('Paste Export'!D49),"Missing",IF(ISNUMBER('Paste Export'!D49),'Paste Export'!D49,VALUE('Paste Export'!D49))))</x:f>
      </x:c>
      <x:c r="G55" s="16" t="str">
        <x:f>IF($A55="","",IF(NOT(ISNUMBER(F55)),"Missing",IF(AND('Scoring Rules'!$F$9&lt;&gt;"",IF('Scoring Rules'!$I$9="&gt;=",F55&gt;='Scoring Rules'!$F$9,F55&gt;'Scoring Rules'!$F$9)),'Scoring Rules'!$G$9,IF(IF('Scoring Rules'!$I$9="&gt;=",F55&gt;='Scoring Rules'!$D$9,F55&gt;'Scoring Rules'!$D$9),'Scoring Rules'!$E$9,IF(IF('Scoring Rules'!$I$9="&gt;=",F55&gt;='Scoring Rules'!$B$9,F55&gt;'Scoring Rules'!$B$9),'Scoring Rules'!$C$9,'Scoring Rules'!$H$9)))))</x:f>
      </x:c>
      <x:c r="H55" s="15" t="str">
        <x:f>IF($A55="","",IF(ISBLANK('Paste Export'!E49),"Missing",IF(ISNUMBER('Paste Export'!E49),'Paste Export'!E49,VALUE('Paste Export'!E49))))</x:f>
      </x:c>
      <x:c r="I55" s="16" t="str">
        <x:f>IF($A55="","",IF(NOT(ISNUMBER(H55)),"Missing",IF(AND('Scoring Rules'!$F$10&lt;&gt;"",IF('Scoring Rules'!$I$10="&gt;=",H55&gt;='Scoring Rules'!$F$10,H55&gt;'Scoring Rules'!$F$10)),'Scoring Rules'!$G$10,IF(IF('Scoring Rules'!$I$10="&gt;=",H55&gt;='Scoring Rules'!$D$10,H55&gt;'Scoring Rules'!$D$10),'Scoring Rules'!$E$10,IF(IF('Scoring Rules'!$I$10="&gt;=",H55&gt;='Scoring Rules'!$B$10,H55&gt;'Scoring Rules'!$B$10),'Scoring Rules'!$C$10,'Scoring Rules'!$H$10)))))</x:f>
      </x:c>
      <x:c r="J55" s="15" t="str">
        <x:f>IF($A55="","",IF(ISBLANK('Paste Export'!F49),"Missing",IF(ISNUMBER('Paste Export'!F49),'Paste Export'!F49,VALUE('Paste Export'!F49))))</x:f>
      </x:c>
      <x:c r="K55" s="16" t="str">
        <x:f>IF($A55="","",IF(NOT(ISNUMBER(J55)),"Missing",IF(AND('Scoring Rules'!$F$11&lt;&gt;"",IF('Scoring Rules'!$I$11="&gt;=",J55&gt;='Scoring Rules'!$F$11,J55&gt;'Scoring Rules'!$F$11)),'Scoring Rules'!$G$11,IF(IF('Scoring Rules'!$I$11="&gt;=",J55&gt;='Scoring Rules'!$D$11,J55&gt;'Scoring Rules'!$D$11),'Scoring Rules'!$E$11,IF(IF('Scoring Rules'!$I$11="&gt;=",J55&gt;='Scoring Rules'!$B$11,J55&gt;'Scoring Rules'!$B$11),'Scoring Rules'!$C$11,'Scoring Rules'!$H$11)))))</x:f>
      </x:c>
      <x:c r="L55" s="14" t="str">
        <x:f>IF($A55="","",IF(ISBLANK('Paste Export'!G49),"Missing",IF(ISNUMBER('Paste Export'!G49),'Paste Export'!G49,VALUE('Paste Export'!G49))))</x:f>
      </x:c>
      <x:c r="M55" s="16" t="str">
        <x:f>IF($A55="","",IF(NOT(ISNUMBER(L55)),"Missing",IF(AND('Scoring Rules'!$F$12&lt;&gt;"",IF('Scoring Rules'!$I$12="&gt;=",L55&gt;='Scoring Rules'!$F$12,L55&gt;'Scoring Rules'!$F$12)),'Scoring Rules'!$G$12,IF(IF('Scoring Rules'!$I$12="&gt;=",L55&gt;='Scoring Rules'!$D$12,L55&gt;'Scoring Rules'!$D$12),'Scoring Rules'!$E$12,IF(IF('Scoring Rules'!$I$12="&gt;=",L55&gt;='Scoring Rules'!$B$12,L55&gt;'Scoring Rules'!$B$12),'Scoring Rules'!$C$12,'Scoring Rules'!$H$12)))))</x:f>
      </x:c>
      <x:c r="N55" s="14" t="str">
        <x:f>IF($A55="","",IF(ISBLANK('Paste Export'!H49),"Missing",IF(ISNUMBER('Paste Export'!H49),'Paste Export'!H49,VALUE('Paste Export'!H49))))</x:f>
      </x:c>
      <x:c r="O55" s="16" t="str">
        <x:f>IF($A55="","",IF(NOT(ISNUMBER(N55)),"Missing",IF(AND('Scoring Rules'!$F$13&lt;&gt;"",IF('Scoring Rules'!$I$13="&gt;=",100-N55&gt;='Scoring Rules'!$F$13,100-N55&gt;'Scoring Rules'!$F$13)),'Scoring Rules'!$G$13,IF(IF('Scoring Rules'!$I$13="&gt;=",100-N55&gt;='Scoring Rules'!$D$13,100-N55&gt;'Scoring Rules'!$D$13),'Scoring Rules'!$E$13,IF(IF('Scoring Rules'!$I$13="&gt;=",100-N55&gt;='Scoring Rules'!$B$13,100-N55&gt;'Scoring Rules'!$B$13),'Scoring Rules'!$C$13,'Scoring Rules'!$H$13)))))</x:f>
      </x:c>
      <x:c r="P55" s="16" t="str">
        <x:f>IF($A55="","",IF(COUNT(C55,E55,G55,I55,K55,M55,O55)=7,SUM(C55,E55,G55,I55,K55,M55,O55),"Missing metric"))</x:f>
      </x:c>
      <x:c r="Q55" s="16" t="str">
        <x:f>IF($A55="","",IF(ISBLANK('Paste Export'!I49),"Missing",VALUE('Paste Export'!I49)))</x:f>
      </x:c>
      <x:c r="R55" s="16" t="str">
        <x:f>IF($A55="","",IF(AND(ISNUMBER(P55),ISNUMBER(Q55)),P55-Q55,"Unavailable"))</x:f>
      </x:c>
      <x:c r="S55" s="2" t="str">
        <x:f>IF($A55="","",IF(ISNUMBER(R55),IF(R55=0,"Matches","Review rules / rounding"),"Missing input"))</x:f>
      </x:c>
      <x:c r="T55" s="8" t="str">
        <x:f>IF($A55="","",IF(NOT(ISNUMBER(C55)),"Missing metric", IF(AND('Scoring Rules'!$F$7&lt;&gt;"",IF('Scoring Rules'!$I$7="&gt;=",B55&gt;='Scoring Rules'!$F$7,B55&gt;'Scoring Rules'!$F$7)),'Scoring Rules'!$I$7&amp;" "&amp;TEXT('Scoring Rules'!$F$7,"0.00"),IF(IF('Scoring Rules'!$I$7="&gt;=",B55&gt;='Scoring Rules'!$D$7,B55&gt;'Scoring Rules'!$D$7),'Scoring Rules'!$I$7&amp;" "&amp;TEXT('Scoring Rules'!$D$7,"0.00")&amp;" to "&amp;IF('Scoring Rules'!$I$7="&gt;", "&lt;= ","&lt; ")&amp;TEXT('Scoring Rules'!$F$7,"0.00"),IF(IF('Scoring Rules'!$I$7="&gt;=",B55&gt;='Scoring Rules'!$B$7,B55&gt;'Scoring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"&amp;C55&amp;" pts"))</x:f>
      </x:c>
      <x:c r="U55" s="8" t="str">
        <x:f>IF($A55="","",IF(NOT(ISNUMBER(E55)),"Missing metric", IF(AND('Scoring Rules'!$F$8&lt;&gt;"",IF('Scoring Rules'!$I$8="&gt;=",D55&gt;='Scoring Rules'!$F$8,D55&gt;'Scoring Rules'!$F$8)),'Scoring Rules'!$I$8&amp;" "&amp;TEXT('Scoring Rules'!$F$8,"0.00"),IF(IF('Scoring Rules'!$I$8="&gt;=",D55&gt;='Scoring Rules'!$D$8,D55&gt;'Scoring Rules'!$D$8),'Scoring Rules'!$I$8&amp;" "&amp;TEXT('Scoring Rules'!$D$8,"0.00")&amp;" to "&amp;IF('Scoring Rules'!$I$8="&gt;", "&lt;= ","&lt; ")&amp;TEXT('Scoring Rules'!$F$8,"0.00"),IF(IF('Scoring Rules'!$I$8="&gt;=",D55&gt;='Scoring Rules'!$B$8,D55&gt;'Scoring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"&amp;E55&amp;" pts"))</x:f>
      </x:c>
      <x:c r="V55" s="8" t="str">
        <x:f>IF($A55="","",IF(NOT(ISNUMBER(G55)),"Missing metric", IF(AND('Scoring Rules'!$F$9&lt;&gt;"",IF('Scoring Rules'!$I$9="&gt;=",F55&gt;='Scoring Rules'!$F$9,F55&gt;'Scoring Rules'!$F$9)),'Scoring Rules'!$I$9&amp;" "&amp;TEXT('Scoring Rules'!$F$9,"0.00"),IF(IF('Scoring Rules'!$I$9="&gt;=",F55&gt;='Scoring Rules'!$D$9,F55&gt;'Scoring Rules'!$D$9),'Scoring Rules'!$I$9&amp;" "&amp;TEXT('Scoring Rules'!$D$9,"0.00")&amp;" to "&amp;IF('Scoring Rules'!$I$9="&gt;", "&lt;= ","&lt; ")&amp;TEXT('Scoring Rules'!$F$9,"0.00"),IF(IF('Scoring Rules'!$I$9="&gt;=",F55&gt;='Scoring Rules'!$B$9,F55&gt;'Scoring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"&amp;G55&amp;" pts"))</x:f>
      </x:c>
      <x:c r="W55" s="8" t="str">
        <x:f>IF($A55="","",IF(NOT(ISNUMBER(I55)),"Missing metric", IF(AND('Scoring Rules'!$F$10&lt;&gt;"",IF('Scoring Rules'!$I$10="&gt;=",H55&gt;='Scoring Rules'!$F$10,H55&gt;'Scoring Rules'!$F$10)),'Scoring Rules'!$I$10&amp;" "&amp;TEXT('Scoring Rules'!$F$10,"0.00"),IF(IF('Scoring Rules'!$I$10="&gt;=",H55&gt;='Scoring Rules'!$D$10,H55&gt;'Scoring Rules'!$D$10),'Scoring Rules'!$I$10&amp;" "&amp;TEXT('Scoring Rules'!$D$10,"0.00")&amp;" to "&amp;IF('Scoring Rules'!$I$10="&gt;", "&lt;= ","&lt; ")&amp;TEXT('Scoring Rules'!$F$10,"0.00"),IF(IF('Scoring Rules'!$I$10="&gt;=",H55&gt;='Scoring Rules'!$B$10,H55&gt;'Scoring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"&amp;I55&amp;" pts"))</x:f>
      </x:c>
      <x:c r="X55" s="8" t="str">
        <x:f>IF($A55="","",IF(NOT(ISNUMBER(K55)),"Missing metric", IF(AND('Scoring Rules'!$F$11&lt;&gt;"",IF('Scoring Rules'!$I$11="&gt;=",J55&gt;='Scoring Rules'!$F$11,J55&gt;'Scoring Rules'!$F$11)),'Scoring Rules'!$I$11&amp;" "&amp;TEXT('Scoring Rules'!$F$11,"0.00"),IF(IF('Scoring Rules'!$I$11="&gt;=",J55&gt;='Scoring Rules'!$D$11,J55&gt;'Scoring Rules'!$D$11),'Scoring Rules'!$I$11&amp;" "&amp;TEXT('Scoring Rules'!$D$11,"0.00")&amp;" to "&amp;IF('Scoring Rules'!$I$11="&gt;", "&lt;= ","&lt; ")&amp;TEXT('Scoring Rules'!$F$11,"0.00"),IF(IF('Scoring Rules'!$I$11="&gt;=",J55&gt;='Scoring Rules'!$B$11,J55&gt;'Scoring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"&amp;K55&amp;" pts"))</x:f>
      </x:c>
      <x:c r="Y55" s="8" t="str">
        <x:f>IF($A55="","",IF(NOT(ISNUMBER(M55)),"Missing metric", IF(IF('Scoring Rules'!$I$12="&gt;=",L55&gt;='Scoring Rules'!$D$12,L55&gt;'Scoring Rules'!$D$12),'Scoring Rules'!$I$12&amp;" "&amp;TEXT('Scoring Rules'!$D$12,"0.00"),IF(IF('Scoring Rules'!$I$12="&gt;=",L55&gt;='Scoring Rules'!$B$12,L55&gt;'Scoring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"&amp;M55&amp;" pts"))</x:f>
      </x:c>
      <x:c r="Z55" s="8" t="str">
        <x:f>IF($A55="","",IF(NOT(ISNUMBER(O55)),"Missing metric","Attendance "&amp;TEXT(100-N55,"0.00")&amp;"%: "&amp;IF(AND('Scoring Rules'!$F$13&lt;&gt;"",IF('Scoring Rules'!$I$13="&gt;=",100-N55&gt;='Scoring Rules'!$F$13,100-N55&gt;'Scoring Rules'!$F$13)),'Scoring Rules'!$I$13&amp;" "&amp;TEXT('Scoring Rules'!$F$13,"0.00"),IF(IF('Scoring Rules'!$I$13="&gt;=",100-N55&gt;='Scoring Rules'!$D$13,100-N55&gt;'Scoring Rules'!$D$13),'Scoring Rules'!$I$13&amp;" "&amp;TEXT('Scoring Rules'!$D$13,"0.00")&amp;" to "&amp;IF('Scoring Rules'!$I$13="&gt;", "&lt;= ","&lt; ")&amp;TEXT('Scoring Rules'!$F$13,"0.00"),IF(IF('Scoring Rules'!$I$13="&gt;=",100-N55&gt;='Scoring Rules'!$B$13,100-N55&gt;'Scoring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"&amp;O55&amp;" pts"))</x:f>
      </x:c>
    </x:row>
    <x:row r="56" ht="32" customHeight="1">
      <x:c r="A56" s="2" t="str">
        <x:f>IF('Paste Export'!A50&lt;&gt;"",'Paste Export'!A50,"")</x:f>
      </x:c>
      <x:c r="B56" s="16" t="str">
        <x:f>IF($A56="","",IF(ISBLANK('Paste Export'!B50),"Missing",IF(ISNUMBER('Paste Export'!B50),'Paste Export'!B50,VALUE('Paste Export'!B50))))</x:f>
      </x:c>
      <x:c r="C56" s="16" t="str">
        <x:f>IF($A56="","",IF(NOT(ISNUMBER(B56)),"Missing",IF(AND('Scoring Rules'!$F$7&lt;&gt;"",IF('Scoring Rules'!$I$7="&gt;=",B56&gt;='Scoring Rules'!$F$7,B56&gt;'Scoring Rules'!$F$7)),'Scoring Rules'!$G$7,IF(IF('Scoring Rules'!$I$7="&gt;=",B56&gt;='Scoring Rules'!$D$7,B56&gt;'Scoring Rules'!$D$7),'Scoring Rules'!$E$7,IF(IF('Scoring Rules'!$I$7="&gt;=",B56&gt;='Scoring Rules'!$B$7,B56&gt;'Scoring Rules'!$B$7),'Scoring Rules'!$C$7,'Scoring Rules'!$H$7)))))</x:f>
      </x:c>
      <x:c r="D56" s="16" t="str">
        <x:f>IF($A56="","",IF(ISBLANK('Paste Export'!C50),"Missing",IF(ISNUMBER('Paste Export'!C50),'Paste Export'!C50,VALUE('Paste Export'!C50))))</x:f>
      </x:c>
      <x:c r="E56" s="16" t="str">
        <x:f>IF($A56="","",IF(NOT(ISNUMBER(D56)),"Missing",IF(AND('Scoring Rules'!$F$8&lt;&gt;"",IF('Scoring Rules'!$I$8="&gt;=",D56&gt;='Scoring Rules'!$F$8,D56&gt;'Scoring Rules'!$F$8)),'Scoring Rules'!$G$8,IF(IF('Scoring Rules'!$I$8="&gt;=",D56&gt;='Scoring Rules'!$D$8,D56&gt;'Scoring Rules'!$D$8),'Scoring Rules'!$E$8,IF(IF('Scoring Rules'!$I$8="&gt;=",D56&gt;='Scoring Rules'!$B$8,D56&gt;'Scoring Rules'!$B$8),'Scoring Rules'!$C$8,'Scoring Rules'!$H$8)))))</x:f>
      </x:c>
      <x:c r="F56" s="14" t="str">
        <x:f>IF($A56="","",IF(ISBLANK('Paste Export'!D50),"Missing",IF(ISNUMBER('Paste Export'!D50),'Paste Export'!D50,VALUE('Paste Export'!D50))))</x:f>
      </x:c>
      <x:c r="G56" s="16" t="str">
        <x:f>IF($A56="","",IF(NOT(ISNUMBER(F56)),"Missing",IF(AND('Scoring Rules'!$F$9&lt;&gt;"",IF('Scoring Rules'!$I$9="&gt;=",F56&gt;='Scoring Rules'!$F$9,F56&gt;'Scoring Rules'!$F$9)),'Scoring Rules'!$G$9,IF(IF('Scoring Rules'!$I$9="&gt;=",F56&gt;='Scoring Rules'!$D$9,F56&gt;'Scoring Rules'!$D$9),'Scoring Rules'!$E$9,IF(IF('Scoring Rules'!$I$9="&gt;=",F56&gt;='Scoring Rules'!$B$9,F56&gt;'Scoring Rules'!$B$9),'Scoring Rules'!$C$9,'Scoring Rules'!$H$9)))))</x:f>
      </x:c>
      <x:c r="H56" s="15" t="str">
        <x:f>IF($A56="","",IF(ISBLANK('Paste Export'!E50),"Missing",IF(ISNUMBER('Paste Export'!E50),'Paste Export'!E50,VALUE('Paste Export'!E50))))</x:f>
      </x:c>
      <x:c r="I56" s="16" t="str">
        <x:f>IF($A56="","",IF(NOT(ISNUMBER(H56)),"Missing",IF(AND('Scoring Rules'!$F$10&lt;&gt;"",IF('Scoring Rules'!$I$10="&gt;=",H56&gt;='Scoring Rules'!$F$10,H56&gt;'Scoring Rules'!$F$10)),'Scoring Rules'!$G$10,IF(IF('Scoring Rules'!$I$10="&gt;=",H56&gt;='Scoring Rules'!$D$10,H56&gt;'Scoring Rules'!$D$10),'Scoring Rules'!$E$10,IF(IF('Scoring Rules'!$I$10="&gt;=",H56&gt;='Scoring Rules'!$B$10,H56&gt;'Scoring Rules'!$B$10),'Scoring Rules'!$C$10,'Scoring Rules'!$H$10)))))</x:f>
      </x:c>
      <x:c r="J56" s="15" t="str">
        <x:f>IF($A56="","",IF(ISBLANK('Paste Export'!F50),"Missing",IF(ISNUMBER('Paste Export'!F50),'Paste Export'!F50,VALUE('Paste Export'!F50))))</x:f>
      </x:c>
      <x:c r="K56" s="16" t="str">
        <x:f>IF($A56="","",IF(NOT(ISNUMBER(J56)),"Missing",IF(AND('Scoring Rules'!$F$11&lt;&gt;"",IF('Scoring Rules'!$I$11="&gt;=",J56&gt;='Scoring Rules'!$F$11,J56&gt;'Scoring Rules'!$F$11)),'Scoring Rules'!$G$11,IF(IF('Scoring Rules'!$I$11="&gt;=",J56&gt;='Scoring Rules'!$D$11,J56&gt;'Scoring Rules'!$D$11),'Scoring Rules'!$E$11,IF(IF('Scoring Rules'!$I$11="&gt;=",J56&gt;='Scoring Rules'!$B$11,J56&gt;'Scoring Rules'!$B$11),'Scoring Rules'!$C$11,'Scoring Rules'!$H$11)))))</x:f>
      </x:c>
      <x:c r="L56" s="14" t="str">
        <x:f>IF($A56="","",IF(ISBLANK('Paste Export'!G50),"Missing",IF(ISNUMBER('Paste Export'!G50),'Paste Export'!G50,VALUE('Paste Export'!G50))))</x:f>
      </x:c>
      <x:c r="M56" s="16" t="str">
        <x:f>IF($A56="","",IF(NOT(ISNUMBER(L56)),"Missing",IF(AND('Scoring Rules'!$F$12&lt;&gt;"",IF('Scoring Rules'!$I$12="&gt;=",L56&gt;='Scoring Rules'!$F$12,L56&gt;'Scoring Rules'!$F$12)),'Scoring Rules'!$G$12,IF(IF('Scoring Rules'!$I$12="&gt;=",L56&gt;='Scoring Rules'!$D$12,L56&gt;'Scoring Rules'!$D$12),'Scoring Rules'!$E$12,IF(IF('Scoring Rules'!$I$12="&gt;=",L56&gt;='Scoring Rules'!$B$12,L56&gt;'Scoring Rules'!$B$12),'Scoring Rules'!$C$12,'Scoring Rules'!$H$12)))))</x:f>
      </x:c>
      <x:c r="N56" s="14" t="str">
        <x:f>IF($A56="","",IF(ISBLANK('Paste Export'!H50),"Missing",IF(ISNUMBER('Paste Export'!H50),'Paste Export'!H50,VALUE('Paste Export'!H50))))</x:f>
      </x:c>
      <x:c r="O56" s="16" t="str">
        <x:f>IF($A56="","",IF(NOT(ISNUMBER(N56)),"Missing",IF(AND('Scoring Rules'!$F$13&lt;&gt;"",IF('Scoring Rules'!$I$13="&gt;=",100-N56&gt;='Scoring Rules'!$F$13,100-N56&gt;'Scoring Rules'!$F$13)),'Scoring Rules'!$G$13,IF(IF('Scoring Rules'!$I$13="&gt;=",100-N56&gt;='Scoring Rules'!$D$13,100-N56&gt;'Scoring Rules'!$D$13),'Scoring Rules'!$E$13,IF(IF('Scoring Rules'!$I$13="&gt;=",100-N56&gt;='Scoring Rules'!$B$13,100-N56&gt;'Scoring Rules'!$B$13),'Scoring Rules'!$C$13,'Scoring Rules'!$H$13)))))</x:f>
      </x:c>
      <x:c r="P56" s="16" t="str">
        <x:f>IF($A56="","",IF(COUNT(C56,E56,G56,I56,K56,M56,O56)=7,SUM(C56,E56,G56,I56,K56,M56,O56),"Missing metric"))</x:f>
      </x:c>
      <x:c r="Q56" s="16" t="str">
        <x:f>IF($A56="","",IF(ISBLANK('Paste Export'!I50),"Missing",VALUE('Paste Export'!I50)))</x:f>
      </x:c>
      <x:c r="R56" s="16" t="str">
        <x:f>IF($A56="","",IF(AND(ISNUMBER(P56),ISNUMBER(Q56)),P56-Q56,"Unavailable"))</x:f>
      </x:c>
      <x:c r="S56" s="2" t="str">
        <x:f>IF($A56="","",IF(ISNUMBER(R56),IF(R56=0,"Matches","Review rules / rounding"),"Missing input"))</x:f>
      </x:c>
      <x:c r="T56" s="8" t="str">
        <x:f>IF($A56="","",IF(NOT(ISNUMBER(C56)),"Missing metric", IF(AND('Scoring Rules'!$F$7&lt;&gt;"",IF('Scoring Rules'!$I$7="&gt;=",B56&gt;='Scoring Rules'!$F$7,B56&gt;'Scoring Rules'!$F$7)),'Scoring Rules'!$I$7&amp;" "&amp;TEXT('Scoring Rules'!$F$7,"0.00"),IF(IF('Scoring Rules'!$I$7="&gt;=",B56&gt;='Scoring Rules'!$D$7,B56&gt;'Scoring Rules'!$D$7),'Scoring Rules'!$I$7&amp;" "&amp;TEXT('Scoring Rules'!$D$7,"0.00")&amp;" to "&amp;IF('Scoring Rules'!$I$7="&gt;", "&lt;= ","&lt; ")&amp;TEXT('Scoring Rules'!$F$7,"0.00"),IF(IF('Scoring Rules'!$I$7="&gt;=",B56&gt;='Scoring Rules'!$B$7,B56&gt;'Scoring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"&amp;C56&amp;" pts"))</x:f>
      </x:c>
      <x:c r="U56" s="8" t="str">
        <x:f>IF($A56="","",IF(NOT(ISNUMBER(E56)),"Missing metric", IF(AND('Scoring Rules'!$F$8&lt;&gt;"",IF('Scoring Rules'!$I$8="&gt;=",D56&gt;='Scoring Rules'!$F$8,D56&gt;'Scoring Rules'!$F$8)),'Scoring Rules'!$I$8&amp;" "&amp;TEXT('Scoring Rules'!$F$8,"0.00"),IF(IF('Scoring Rules'!$I$8="&gt;=",D56&gt;='Scoring Rules'!$D$8,D56&gt;'Scoring Rules'!$D$8),'Scoring Rules'!$I$8&amp;" "&amp;TEXT('Scoring Rules'!$D$8,"0.00")&amp;" to "&amp;IF('Scoring Rules'!$I$8="&gt;", "&lt;= ","&lt; ")&amp;TEXT('Scoring Rules'!$F$8,"0.00"),IF(IF('Scoring Rules'!$I$8="&gt;=",D56&gt;='Scoring Rules'!$B$8,D56&gt;'Scoring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"&amp;E56&amp;" pts"))</x:f>
      </x:c>
      <x:c r="V56" s="8" t="str">
        <x:f>IF($A56="","",IF(NOT(ISNUMBER(G56)),"Missing metric", IF(AND('Scoring Rules'!$F$9&lt;&gt;"",IF('Scoring Rules'!$I$9="&gt;=",F56&gt;='Scoring Rules'!$F$9,F56&gt;'Scoring Rules'!$F$9)),'Scoring Rules'!$I$9&amp;" "&amp;TEXT('Scoring Rules'!$F$9,"0.00"),IF(IF('Scoring Rules'!$I$9="&gt;=",F56&gt;='Scoring Rules'!$D$9,F56&gt;'Scoring Rules'!$D$9),'Scoring Rules'!$I$9&amp;" "&amp;TEXT('Scoring Rules'!$D$9,"0.00")&amp;" to "&amp;IF('Scoring Rules'!$I$9="&gt;", "&lt;= ","&lt; ")&amp;TEXT('Scoring Rules'!$F$9,"0.00"),IF(IF('Scoring Rules'!$I$9="&gt;=",F56&gt;='Scoring Rules'!$B$9,F56&gt;'Scoring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"&amp;G56&amp;" pts"))</x:f>
      </x:c>
      <x:c r="W56" s="8" t="str">
        <x:f>IF($A56="","",IF(NOT(ISNUMBER(I56)),"Missing metric", IF(AND('Scoring Rules'!$F$10&lt;&gt;"",IF('Scoring Rules'!$I$10="&gt;=",H56&gt;='Scoring Rules'!$F$10,H56&gt;'Scoring Rules'!$F$10)),'Scoring Rules'!$I$10&amp;" "&amp;TEXT('Scoring Rules'!$F$10,"0.00"),IF(IF('Scoring Rules'!$I$10="&gt;=",H56&gt;='Scoring Rules'!$D$10,H56&gt;'Scoring Rules'!$D$10),'Scoring Rules'!$I$10&amp;" "&amp;TEXT('Scoring Rules'!$D$10,"0.00")&amp;" to "&amp;IF('Scoring Rules'!$I$10="&gt;", "&lt;= ","&lt; ")&amp;TEXT('Scoring Rules'!$F$10,"0.00"),IF(IF('Scoring Rules'!$I$10="&gt;=",H56&gt;='Scoring Rules'!$B$10,H56&gt;'Scoring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"&amp;I56&amp;" pts"))</x:f>
      </x:c>
      <x:c r="X56" s="8" t="str">
        <x:f>IF($A56="","",IF(NOT(ISNUMBER(K56)),"Missing metric", IF(AND('Scoring Rules'!$F$11&lt;&gt;"",IF('Scoring Rules'!$I$11="&gt;=",J56&gt;='Scoring Rules'!$F$11,J56&gt;'Scoring Rules'!$F$11)),'Scoring Rules'!$I$11&amp;" "&amp;TEXT('Scoring Rules'!$F$11,"0.00"),IF(IF('Scoring Rules'!$I$11="&gt;=",J56&gt;='Scoring Rules'!$D$11,J56&gt;'Scoring Rules'!$D$11),'Scoring Rules'!$I$11&amp;" "&amp;TEXT('Scoring Rules'!$D$11,"0.00")&amp;" to "&amp;IF('Scoring Rules'!$I$11="&gt;", "&lt;= ","&lt; ")&amp;TEXT('Scoring Rules'!$F$11,"0.00"),IF(IF('Scoring Rules'!$I$11="&gt;=",J56&gt;='Scoring Rules'!$B$11,J56&gt;'Scoring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"&amp;K56&amp;" pts"))</x:f>
      </x:c>
      <x:c r="Y56" s="8" t="str">
        <x:f>IF($A56="","",IF(NOT(ISNUMBER(M56)),"Missing metric", IF(IF('Scoring Rules'!$I$12="&gt;=",L56&gt;='Scoring Rules'!$D$12,L56&gt;'Scoring Rules'!$D$12),'Scoring Rules'!$I$12&amp;" "&amp;TEXT('Scoring Rules'!$D$12,"0.00"),IF(IF('Scoring Rules'!$I$12="&gt;=",L56&gt;='Scoring Rules'!$B$12,L56&gt;'Scoring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"&amp;M56&amp;" pts"))</x:f>
      </x:c>
      <x:c r="Z56" s="8" t="str">
        <x:f>IF($A56="","",IF(NOT(ISNUMBER(O56)),"Missing metric","Attendance "&amp;TEXT(100-N56,"0.00")&amp;"%: "&amp;IF(AND('Scoring Rules'!$F$13&lt;&gt;"",IF('Scoring Rules'!$I$13="&gt;=",100-N56&gt;='Scoring Rules'!$F$13,100-N56&gt;'Scoring Rules'!$F$13)),'Scoring Rules'!$I$13&amp;" "&amp;TEXT('Scoring Rules'!$F$13,"0.00"),IF(IF('Scoring Rules'!$I$13="&gt;=",100-N56&gt;='Scoring Rules'!$D$13,100-N56&gt;'Scoring Rules'!$D$13),'Scoring Rules'!$I$13&amp;" "&amp;TEXT('Scoring Rules'!$D$13,"0.00")&amp;" to "&amp;IF('Scoring Rules'!$I$13="&gt;", "&lt;= ","&lt; ")&amp;TEXT('Scoring Rules'!$F$13,"0.00"),IF(IF('Scoring Rules'!$I$13="&gt;=",100-N56&gt;='Scoring Rules'!$B$13,100-N56&gt;'Scoring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"&amp;O56&amp;" pts"))</x:f>
      </x:c>
    </x:row>
    <x:row r="57" ht="32" customHeight="1">
      <x:c r="A57" s="2" t="str">
        <x:f>IF('Paste Export'!A51&lt;&gt;"",'Paste Export'!A51,"")</x:f>
      </x:c>
      <x:c r="B57" s="16" t="str">
        <x:f>IF($A57="","",IF(ISBLANK('Paste Export'!B51),"Missing",IF(ISNUMBER('Paste Export'!B51),'Paste Export'!B51,VALUE('Paste Export'!B51))))</x:f>
      </x:c>
      <x:c r="C57" s="16" t="str">
        <x:f>IF($A57="","",IF(NOT(ISNUMBER(B57)),"Missing",IF(AND('Scoring Rules'!$F$7&lt;&gt;"",IF('Scoring Rules'!$I$7="&gt;=",B57&gt;='Scoring Rules'!$F$7,B57&gt;'Scoring Rules'!$F$7)),'Scoring Rules'!$G$7,IF(IF('Scoring Rules'!$I$7="&gt;=",B57&gt;='Scoring Rules'!$D$7,B57&gt;'Scoring Rules'!$D$7),'Scoring Rules'!$E$7,IF(IF('Scoring Rules'!$I$7="&gt;=",B57&gt;='Scoring Rules'!$B$7,B57&gt;'Scoring Rules'!$B$7),'Scoring Rules'!$C$7,'Scoring Rules'!$H$7)))))</x:f>
      </x:c>
      <x:c r="D57" s="16" t="str">
        <x:f>IF($A57="","",IF(ISBLANK('Paste Export'!C51),"Missing",IF(ISNUMBER('Paste Export'!C51),'Paste Export'!C51,VALUE('Paste Export'!C51))))</x:f>
      </x:c>
      <x:c r="E57" s="16" t="str">
        <x:f>IF($A57="","",IF(NOT(ISNUMBER(D57)),"Missing",IF(AND('Scoring Rules'!$F$8&lt;&gt;"",IF('Scoring Rules'!$I$8="&gt;=",D57&gt;='Scoring Rules'!$F$8,D57&gt;'Scoring Rules'!$F$8)),'Scoring Rules'!$G$8,IF(IF('Scoring Rules'!$I$8="&gt;=",D57&gt;='Scoring Rules'!$D$8,D57&gt;'Scoring Rules'!$D$8),'Scoring Rules'!$E$8,IF(IF('Scoring Rules'!$I$8="&gt;=",D57&gt;='Scoring Rules'!$B$8,D57&gt;'Scoring Rules'!$B$8),'Scoring Rules'!$C$8,'Scoring Rules'!$H$8)))))</x:f>
      </x:c>
      <x:c r="F57" s="14" t="str">
        <x:f>IF($A57="","",IF(ISBLANK('Paste Export'!D51),"Missing",IF(ISNUMBER('Paste Export'!D51),'Paste Export'!D51,VALUE('Paste Export'!D51))))</x:f>
      </x:c>
      <x:c r="G57" s="16" t="str">
        <x:f>IF($A57="","",IF(NOT(ISNUMBER(F57)),"Missing",IF(AND('Scoring Rules'!$F$9&lt;&gt;"",IF('Scoring Rules'!$I$9="&gt;=",F57&gt;='Scoring Rules'!$F$9,F57&gt;'Scoring Rules'!$F$9)),'Scoring Rules'!$G$9,IF(IF('Scoring Rules'!$I$9="&gt;=",F57&gt;='Scoring Rules'!$D$9,F57&gt;'Scoring Rules'!$D$9),'Scoring Rules'!$E$9,IF(IF('Scoring Rules'!$I$9="&gt;=",F57&gt;='Scoring Rules'!$B$9,F57&gt;'Scoring Rules'!$B$9),'Scoring Rules'!$C$9,'Scoring Rules'!$H$9)))))</x:f>
      </x:c>
      <x:c r="H57" s="15" t="str">
        <x:f>IF($A57="","",IF(ISBLANK('Paste Export'!E51),"Missing",IF(ISNUMBER('Paste Export'!E51),'Paste Export'!E51,VALUE('Paste Export'!E51))))</x:f>
      </x:c>
      <x:c r="I57" s="16" t="str">
        <x:f>IF($A57="","",IF(NOT(ISNUMBER(H57)),"Missing",IF(AND('Scoring Rules'!$F$10&lt;&gt;"",IF('Scoring Rules'!$I$10="&gt;=",H57&gt;='Scoring Rules'!$F$10,H57&gt;'Scoring Rules'!$F$10)),'Scoring Rules'!$G$10,IF(IF('Scoring Rules'!$I$10="&gt;=",H57&gt;='Scoring Rules'!$D$10,H57&gt;'Scoring Rules'!$D$10),'Scoring Rules'!$E$10,IF(IF('Scoring Rules'!$I$10="&gt;=",H57&gt;='Scoring Rules'!$B$10,H57&gt;'Scoring Rules'!$B$10),'Scoring Rules'!$C$10,'Scoring Rules'!$H$10)))))</x:f>
      </x:c>
      <x:c r="J57" s="15" t="str">
        <x:f>IF($A57="","",IF(ISBLANK('Paste Export'!F51),"Missing",IF(ISNUMBER('Paste Export'!F51),'Paste Export'!F51,VALUE('Paste Export'!F51))))</x:f>
      </x:c>
      <x:c r="K57" s="16" t="str">
        <x:f>IF($A57="","",IF(NOT(ISNUMBER(J57)),"Missing",IF(AND('Scoring Rules'!$F$11&lt;&gt;"",IF('Scoring Rules'!$I$11="&gt;=",J57&gt;='Scoring Rules'!$F$11,J57&gt;'Scoring Rules'!$F$11)),'Scoring Rules'!$G$11,IF(IF('Scoring Rules'!$I$11="&gt;=",J57&gt;='Scoring Rules'!$D$11,J57&gt;'Scoring Rules'!$D$11),'Scoring Rules'!$E$11,IF(IF('Scoring Rules'!$I$11="&gt;=",J57&gt;='Scoring Rules'!$B$11,J57&gt;'Scoring Rules'!$B$11),'Scoring Rules'!$C$11,'Scoring Rules'!$H$11)))))</x:f>
      </x:c>
      <x:c r="L57" s="14" t="str">
        <x:f>IF($A57="","",IF(ISBLANK('Paste Export'!G51),"Missing",IF(ISNUMBER('Paste Export'!G51),'Paste Export'!G51,VALUE('Paste Export'!G51))))</x:f>
      </x:c>
      <x:c r="M57" s="16" t="str">
        <x:f>IF($A57="","",IF(NOT(ISNUMBER(L57)),"Missing",IF(AND('Scoring Rules'!$F$12&lt;&gt;"",IF('Scoring Rules'!$I$12="&gt;=",L57&gt;='Scoring Rules'!$F$12,L57&gt;'Scoring Rules'!$F$12)),'Scoring Rules'!$G$12,IF(IF('Scoring Rules'!$I$12="&gt;=",L57&gt;='Scoring Rules'!$D$12,L57&gt;'Scoring Rules'!$D$12),'Scoring Rules'!$E$12,IF(IF('Scoring Rules'!$I$12="&gt;=",L57&gt;='Scoring Rules'!$B$12,L57&gt;'Scoring Rules'!$B$12),'Scoring Rules'!$C$12,'Scoring Rules'!$H$12)))))</x:f>
      </x:c>
      <x:c r="N57" s="14" t="str">
        <x:f>IF($A57="","",IF(ISBLANK('Paste Export'!H51),"Missing",IF(ISNUMBER('Paste Export'!H51),'Paste Export'!H51,VALUE('Paste Export'!H51))))</x:f>
      </x:c>
      <x:c r="O57" s="16" t="str">
        <x:f>IF($A57="","",IF(NOT(ISNUMBER(N57)),"Missing",IF(AND('Scoring Rules'!$F$13&lt;&gt;"",IF('Scoring Rules'!$I$13="&gt;=",100-N57&gt;='Scoring Rules'!$F$13,100-N57&gt;'Scoring Rules'!$F$13)),'Scoring Rules'!$G$13,IF(IF('Scoring Rules'!$I$13="&gt;=",100-N57&gt;='Scoring Rules'!$D$13,100-N57&gt;'Scoring Rules'!$D$13),'Scoring Rules'!$E$13,IF(IF('Scoring Rules'!$I$13="&gt;=",100-N57&gt;='Scoring Rules'!$B$13,100-N57&gt;'Scoring Rules'!$B$13),'Scoring Rules'!$C$13,'Scoring Rules'!$H$13)))))</x:f>
      </x:c>
      <x:c r="P57" s="16" t="str">
        <x:f>IF($A57="","",IF(COUNT(C57,E57,G57,I57,K57,M57,O57)=7,SUM(C57,E57,G57,I57,K57,M57,O57),"Missing metric"))</x:f>
      </x:c>
      <x:c r="Q57" s="16" t="str">
        <x:f>IF($A57="","",IF(ISBLANK('Paste Export'!I51),"Missing",VALUE('Paste Export'!I51)))</x:f>
      </x:c>
      <x:c r="R57" s="16" t="str">
        <x:f>IF($A57="","",IF(AND(ISNUMBER(P57),ISNUMBER(Q57)),P57-Q57,"Unavailable"))</x:f>
      </x:c>
      <x:c r="S57" s="2" t="str">
        <x:f>IF($A57="","",IF(ISNUMBER(R57),IF(R57=0,"Matches","Review rules / rounding"),"Missing input"))</x:f>
      </x:c>
      <x:c r="T57" s="8" t="str">
        <x:f>IF($A57="","",IF(NOT(ISNUMBER(C57)),"Missing metric", IF(AND('Scoring Rules'!$F$7&lt;&gt;"",IF('Scoring Rules'!$I$7="&gt;=",B57&gt;='Scoring Rules'!$F$7,B57&gt;'Scoring Rules'!$F$7)),'Scoring Rules'!$I$7&amp;" "&amp;TEXT('Scoring Rules'!$F$7,"0.00"),IF(IF('Scoring Rules'!$I$7="&gt;=",B57&gt;='Scoring Rules'!$D$7,B57&gt;'Scoring Rules'!$D$7),'Scoring Rules'!$I$7&amp;" "&amp;TEXT('Scoring Rules'!$D$7,"0.00")&amp;" to "&amp;IF('Scoring Rules'!$I$7="&gt;", "&lt;= ","&lt; ")&amp;TEXT('Scoring Rules'!$F$7,"0.00"),IF(IF('Scoring Rules'!$I$7="&gt;=",B57&gt;='Scoring Rules'!$B$7,B57&gt;'Scoring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"&amp;C57&amp;" pts"))</x:f>
      </x:c>
      <x:c r="U57" s="8" t="str">
        <x:f>IF($A57="","",IF(NOT(ISNUMBER(E57)),"Missing metric", IF(AND('Scoring Rules'!$F$8&lt;&gt;"",IF('Scoring Rules'!$I$8="&gt;=",D57&gt;='Scoring Rules'!$F$8,D57&gt;'Scoring Rules'!$F$8)),'Scoring Rules'!$I$8&amp;" "&amp;TEXT('Scoring Rules'!$F$8,"0.00"),IF(IF('Scoring Rules'!$I$8="&gt;=",D57&gt;='Scoring Rules'!$D$8,D57&gt;'Scoring Rules'!$D$8),'Scoring Rules'!$I$8&amp;" "&amp;TEXT('Scoring Rules'!$D$8,"0.00")&amp;" to "&amp;IF('Scoring Rules'!$I$8="&gt;", "&lt;= ","&lt; ")&amp;TEXT('Scoring Rules'!$F$8,"0.00"),IF(IF('Scoring Rules'!$I$8="&gt;=",D57&gt;='Scoring Rules'!$B$8,D57&gt;'Scoring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"&amp;E57&amp;" pts"))</x:f>
      </x:c>
      <x:c r="V57" s="8" t="str">
        <x:f>IF($A57="","",IF(NOT(ISNUMBER(G57)),"Missing metric", IF(AND('Scoring Rules'!$F$9&lt;&gt;"",IF('Scoring Rules'!$I$9="&gt;=",F57&gt;='Scoring Rules'!$F$9,F57&gt;'Scoring Rules'!$F$9)),'Scoring Rules'!$I$9&amp;" "&amp;TEXT('Scoring Rules'!$F$9,"0.00"),IF(IF('Scoring Rules'!$I$9="&gt;=",F57&gt;='Scoring Rules'!$D$9,F57&gt;'Scoring Rules'!$D$9),'Scoring Rules'!$I$9&amp;" "&amp;TEXT('Scoring Rules'!$D$9,"0.00")&amp;" to "&amp;IF('Scoring Rules'!$I$9="&gt;", "&lt;= ","&lt; ")&amp;TEXT('Scoring Rules'!$F$9,"0.00"),IF(IF('Scoring Rules'!$I$9="&gt;=",F57&gt;='Scoring Rules'!$B$9,F57&gt;'Scoring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"&amp;G57&amp;" pts"))</x:f>
      </x:c>
      <x:c r="W57" s="8" t="str">
        <x:f>IF($A57="","",IF(NOT(ISNUMBER(I57)),"Missing metric", IF(AND('Scoring Rules'!$F$10&lt;&gt;"",IF('Scoring Rules'!$I$10="&gt;=",H57&gt;='Scoring Rules'!$F$10,H57&gt;'Scoring Rules'!$F$10)),'Scoring Rules'!$I$10&amp;" "&amp;TEXT('Scoring Rules'!$F$10,"0.00"),IF(IF('Scoring Rules'!$I$10="&gt;=",H57&gt;='Scoring Rules'!$D$10,H57&gt;'Scoring Rules'!$D$10),'Scoring Rules'!$I$10&amp;" "&amp;TEXT('Scoring Rules'!$D$10,"0.00")&amp;" to "&amp;IF('Scoring Rules'!$I$10="&gt;", "&lt;= ","&lt; ")&amp;TEXT('Scoring Rules'!$F$10,"0.00"),IF(IF('Scoring Rules'!$I$10="&gt;=",H57&gt;='Scoring Rules'!$B$10,H57&gt;'Scoring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"&amp;I57&amp;" pts"))</x:f>
      </x:c>
      <x:c r="X57" s="8" t="str">
        <x:f>IF($A57="","",IF(NOT(ISNUMBER(K57)),"Missing metric", IF(AND('Scoring Rules'!$F$11&lt;&gt;"",IF('Scoring Rules'!$I$11="&gt;=",J57&gt;='Scoring Rules'!$F$11,J57&gt;'Scoring Rules'!$F$11)),'Scoring Rules'!$I$11&amp;" "&amp;TEXT('Scoring Rules'!$F$11,"0.00"),IF(IF('Scoring Rules'!$I$11="&gt;=",J57&gt;='Scoring Rules'!$D$11,J57&gt;'Scoring Rules'!$D$11),'Scoring Rules'!$I$11&amp;" "&amp;TEXT('Scoring Rules'!$D$11,"0.00")&amp;" to "&amp;IF('Scoring Rules'!$I$11="&gt;", "&lt;= ","&lt; ")&amp;TEXT('Scoring Rules'!$F$11,"0.00"),IF(IF('Scoring Rules'!$I$11="&gt;=",J57&gt;='Scoring Rules'!$B$11,J57&gt;'Scoring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"&amp;K57&amp;" pts"))</x:f>
      </x:c>
      <x:c r="Y57" s="8" t="str">
        <x:f>IF($A57="","",IF(NOT(ISNUMBER(M57)),"Missing metric", IF(IF('Scoring Rules'!$I$12="&gt;=",L57&gt;='Scoring Rules'!$D$12,L57&gt;'Scoring Rules'!$D$12),'Scoring Rules'!$I$12&amp;" "&amp;TEXT('Scoring Rules'!$D$12,"0.00"),IF(IF('Scoring Rules'!$I$12="&gt;=",L57&gt;='Scoring Rules'!$B$12,L57&gt;'Scoring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"&amp;M57&amp;" pts"))</x:f>
      </x:c>
      <x:c r="Z57" s="8" t="str">
        <x:f>IF($A57="","",IF(NOT(ISNUMBER(O57)),"Missing metric","Attendance "&amp;TEXT(100-N57,"0.00")&amp;"%: "&amp;IF(AND('Scoring Rules'!$F$13&lt;&gt;"",IF('Scoring Rules'!$I$13="&gt;=",100-N57&gt;='Scoring Rules'!$F$13,100-N57&gt;'Scoring Rules'!$F$13)),'Scoring Rules'!$I$13&amp;" "&amp;TEXT('Scoring Rules'!$F$13,"0.00"),IF(IF('Scoring Rules'!$I$13="&gt;=",100-N57&gt;='Scoring Rules'!$D$13,100-N57&gt;'Scoring Rules'!$D$13),'Scoring Rules'!$I$13&amp;" "&amp;TEXT('Scoring Rules'!$D$13,"0.00")&amp;" to "&amp;IF('Scoring Rules'!$I$13="&gt;", "&lt;= ","&lt; ")&amp;TEXT('Scoring Rules'!$F$13,"0.00"),IF(IF('Scoring Rules'!$I$13="&gt;=",100-N57&gt;='Scoring Rules'!$B$13,100-N57&gt;'Scoring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"&amp;O57&amp;" pts"))</x:f>
      </x:c>
    </x:row>
    <x:row r="58" ht="32" customHeight="1">
      <x:c r="A58" s="2" t="str">
        <x:f>IF('Paste Export'!A52&lt;&gt;"",'Paste Export'!A52,"")</x:f>
      </x:c>
      <x:c r="B58" s="16" t="str">
        <x:f>IF($A58="","",IF(ISBLANK('Paste Export'!B52),"Missing",IF(ISNUMBER('Paste Export'!B52),'Paste Export'!B52,VALUE('Paste Export'!B52))))</x:f>
      </x:c>
      <x:c r="C58" s="16" t="str">
        <x:f>IF($A58="","",IF(NOT(ISNUMBER(B58)),"Missing",IF(AND('Scoring Rules'!$F$7&lt;&gt;"",IF('Scoring Rules'!$I$7="&gt;=",B58&gt;='Scoring Rules'!$F$7,B58&gt;'Scoring Rules'!$F$7)),'Scoring Rules'!$G$7,IF(IF('Scoring Rules'!$I$7="&gt;=",B58&gt;='Scoring Rules'!$D$7,B58&gt;'Scoring Rules'!$D$7),'Scoring Rules'!$E$7,IF(IF('Scoring Rules'!$I$7="&gt;=",B58&gt;='Scoring Rules'!$B$7,B58&gt;'Scoring Rules'!$B$7),'Scoring Rules'!$C$7,'Scoring Rules'!$H$7)))))</x:f>
      </x:c>
      <x:c r="D58" s="16" t="str">
        <x:f>IF($A58="","",IF(ISBLANK('Paste Export'!C52),"Missing",IF(ISNUMBER('Paste Export'!C52),'Paste Export'!C52,VALUE('Paste Export'!C52))))</x:f>
      </x:c>
      <x:c r="E58" s="16" t="str">
        <x:f>IF($A58="","",IF(NOT(ISNUMBER(D58)),"Missing",IF(AND('Scoring Rules'!$F$8&lt;&gt;"",IF('Scoring Rules'!$I$8="&gt;=",D58&gt;='Scoring Rules'!$F$8,D58&gt;'Scoring Rules'!$F$8)),'Scoring Rules'!$G$8,IF(IF('Scoring Rules'!$I$8="&gt;=",D58&gt;='Scoring Rules'!$D$8,D58&gt;'Scoring Rules'!$D$8),'Scoring Rules'!$E$8,IF(IF('Scoring Rules'!$I$8="&gt;=",D58&gt;='Scoring Rules'!$B$8,D58&gt;'Scoring Rules'!$B$8),'Scoring Rules'!$C$8,'Scoring Rules'!$H$8)))))</x:f>
      </x:c>
      <x:c r="F58" s="14" t="str">
        <x:f>IF($A58="","",IF(ISBLANK('Paste Export'!D52),"Missing",IF(ISNUMBER('Paste Export'!D52),'Paste Export'!D52,VALUE('Paste Export'!D52))))</x:f>
      </x:c>
      <x:c r="G58" s="16" t="str">
        <x:f>IF($A58="","",IF(NOT(ISNUMBER(F58)),"Missing",IF(AND('Scoring Rules'!$F$9&lt;&gt;"",IF('Scoring Rules'!$I$9="&gt;=",F58&gt;='Scoring Rules'!$F$9,F58&gt;'Scoring Rules'!$F$9)),'Scoring Rules'!$G$9,IF(IF('Scoring Rules'!$I$9="&gt;=",F58&gt;='Scoring Rules'!$D$9,F58&gt;'Scoring Rules'!$D$9),'Scoring Rules'!$E$9,IF(IF('Scoring Rules'!$I$9="&gt;=",F58&gt;='Scoring Rules'!$B$9,F58&gt;'Scoring Rules'!$B$9),'Scoring Rules'!$C$9,'Scoring Rules'!$H$9)))))</x:f>
      </x:c>
      <x:c r="H58" s="15" t="str">
        <x:f>IF($A58="","",IF(ISBLANK('Paste Export'!E52),"Missing",IF(ISNUMBER('Paste Export'!E52),'Paste Export'!E52,VALUE('Paste Export'!E52))))</x:f>
      </x:c>
      <x:c r="I58" s="16" t="str">
        <x:f>IF($A58="","",IF(NOT(ISNUMBER(H58)),"Missing",IF(AND('Scoring Rules'!$F$10&lt;&gt;"",IF('Scoring Rules'!$I$10="&gt;=",H58&gt;='Scoring Rules'!$F$10,H58&gt;'Scoring Rules'!$F$10)),'Scoring Rules'!$G$10,IF(IF('Scoring Rules'!$I$10="&gt;=",H58&gt;='Scoring Rules'!$D$10,H58&gt;'Scoring Rules'!$D$10),'Scoring Rules'!$E$10,IF(IF('Scoring Rules'!$I$10="&gt;=",H58&gt;='Scoring Rules'!$B$10,H58&gt;'Scoring Rules'!$B$10),'Scoring Rules'!$C$10,'Scoring Rules'!$H$10)))))</x:f>
      </x:c>
      <x:c r="J58" s="15" t="str">
        <x:f>IF($A58="","",IF(ISBLANK('Paste Export'!F52),"Missing",IF(ISNUMBER('Paste Export'!F52),'Paste Export'!F52,VALUE('Paste Export'!F52))))</x:f>
      </x:c>
      <x:c r="K58" s="16" t="str">
        <x:f>IF($A58="","",IF(NOT(ISNUMBER(J58)),"Missing",IF(AND('Scoring Rules'!$F$11&lt;&gt;"",IF('Scoring Rules'!$I$11="&gt;=",J58&gt;='Scoring Rules'!$F$11,J58&gt;'Scoring Rules'!$F$11)),'Scoring Rules'!$G$11,IF(IF('Scoring Rules'!$I$11="&gt;=",J58&gt;='Scoring Rules'!$D$11,J58&gt;'Scoring Rules'!$D$11),'Scoring Rules'!$E$11,IF(IF('Scoring Rules'!$I$11="&gt;=",J58&gt;='Scoring Rules'!$B$11,J58&gt;'Scoring Rules'!$B$11),'Scoring Rules'!$C$11,'Scoring Rules'!$H$11)))))</x:f>
      </x:c>
      <x:c r="L58" s="14" t="str">
        <x:f>IF($A58="","",IF(ISBLANK('Paste Export'!G52),"Missing",IF(ISNUMBER('Paste Export'!G52),'Paste Export'!G52,VALUE('Paste Export'!G52))))</x:f>
      </x:c>
      <x:c r="M58" s="16" t="str">
        <x:f>IF($A58="","",IF(NOT(ISNUMBER(L58)),"Missing",IF(AND('Scoring Rules'!$F$12&lt;&gt;"",IF('Scoring Rules'!$I$12="&gt;=",L58&gt;='Scoring Rules'!$F$12,L58&gt;'Scoring Rules'!$F$12)),'Scoring Rules'!$G$12,IF(IF('Scoring Rules'!$I$12="&gt;=",L58&gt;='Scoring Rules'!$D$12,L58&gt;'Scoring Rules'!$D$12),'Scoring Rules'!$E$12,IF(IF('Scoring Rules'!$I$12="&gt;=",L58&gt;='Scoring Rules'!$B$12,L58&gt;'Scoring Rules'!$B$12),'Scoring Rules'!$C$12,'Scoring Rules'!$H$12)))))</x:f>
      </x:c>
      <x:c r="N58" s="14" t="str">
        <x:f>IF($A58="","",IF(ISBLANK('Paste Export'!H52),"Missing",IF(ISNUMBER('Paste Export'!H52),'Paste Export'!H52,VALUE('Paste Export'!H52))))</x:f>
      </x:c>
      <x:c r="O58" s="16" t="str">
        <x:f>IF($A58="","",IF(NOT(ISNUMBER(N58)),"Missing",IF(AND('Scoring Rules'!$F$13&lt;&gt;"",IF('Scoring Rules'!$I$13="&gt;=",100-N58&gt;='Scoring Rules'!$F$13,100-N58&gt;'Scoring Rules'!$F$13)),'Scoring Rules'!$G$13,IF(IF('Scoring Rules'!$I$13="&gt;=",100-N58&gt;='Scoring Rules'!$D$13,100-N58&gt;'Scoring Rules'!$D$13),'Scoring Rules'!$E$13,IF(IF('Scoring Rules'!$I$13="&gt;=",100-N58&gt;='Scoring Rules'!$B$13,100-N58&gt;'Scoring Rules'!$B$13),'Scoring Rules'!$C$13,'Scoring Rules'!$H$13)))))</x:f>
      </x:c>
      <x:c r="P58" s="16" t="str">
        <x:f>IF($A58="","",IF(COUNT(C58,E58,G58,I58,K58,M58,O58)=7,SUM(C58,E58,G58,I58,K58,M58,O58),"Missing metric"))</x:f>
      </x:c>
      <x:c r="Q58" s="16" t="str">
        <x:f>IF($A58="","",IF(ISBLANK('Paste Export'!I52),"Missing",VALUE('Paste Export'!I52)))</x:f>
      </x:c>
      <x:c r="R58" s="16" t="str">
        <x:f>IF($A58="","",IF(AND(ISNUMBER(P58),ISNUMBER(Q58)),P58-Q58,"Unavailable"))</x:f>
      </x:c>
      <x:c r="S58" s="2" t="str">
        <x:f>IF($A58="","",IF(ISNUMBER(R58),IF(R58=0,"Matches","Review rules / rounding"),"Missing input"))</x:f>
      </x:c>
      <x:c r="T58" s="8" t="str">
        <x:f>IF($A58="","",IF(NOT(ISNUMBER(C58)),"Missing metric", IF(AND('Scoring Rules'!$F$7&lt;&gt;"",IF('Scoring Rules'!$I$7="&gt;=",B58&gt;='Scoring Rules'!$F$7,B58&gt;'Scoring Rules'!$F$7)),'Scoring Rules'!$I$7&amp;" "&amp;TEXT('Scoring Rules'!$F$7,"0.00"),IF(IF('Scoring Rules'!$I$7="&gt;=",B58&gt;='Scoring Rules'!$D$7,B58&gt;'Scoring Rules'!$D$7),'Scoring Rules'!$I$7&amp;" "&amp;TEXT('Scoring Rules'!$D$7,"0.00")&amp;" to "&amp;IF('Scoring Rules'!$I$7="&gt;", "&lt;= ","&lt; ")&amp;TEXT('Scoring Rules'!$F$7,"0.00"),IF(IF('Scoring Rules'!$I$7="&gt;=",B58&gt;='Scoring Rules'!$B$7,B58&gt;'Scoring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"&amp;C58&amp;" pts"))</x:f>
      </x:c>
      <x:c r="U58" s="8" t="str">
        <x:f>IF($A58="","",IF(NOT(ISNUMBER(E58)),"Missing metric", IF(AND('Scoring Rules'!$F$8&lt;&gt;"",IF('Scoring Rules'!$I$8="&gt;=",D58&gt;='Scoring Rules'!$F$8,D58&gt;'Scoring Rules'!$F$8)),'Scoring Rules'!$I$8&amp;" "&amp;TEXT('Scoring Rules'!$F$8,"0.00"),IF(IF('Scoring Rules'!$I$8="&gt;=",D58&gt;='Scoring Rules'!$D$8,D58&gt;'Scoring Rules'!$D$8),'Scoring Rules'!$I$8&amp;" "&amp;TEXT('Scoring Rules'!$D$8,"0.00")&amp;" to "&amp;IF('Scoring Rules'!$I$8="&gt;", "&lt;= ","&lt; ")&amp;TEXT('Scoring Rules'!$F$8,"0.00"),IF(IF('Scoring Rules'!$I$8="&gt;=",D58&gt;='Scoring Rules'!$B$8,D58&gt;'Scoring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"&amp;E58&amp;" pts"))</x:f>
      </x:c>
      <x:c r="V58" s="8" t="str">
        <x:f>IF($A58="","",IF(NOT(ISNUMBER(G58)),"Missing metric", IF(AND('Scoring Rules'!$F$9&lt;&gt;"",IF('Scoring Rules'!$I$9="&gt;=",F58&gt;='Scoring Rules'!$F$9,F58&gt;'Scoring Rules'!$F$9)),'Scoring Rules'!$I$9&amp;" "&amp;TEXT('Scoring Rules'!$F$9,"0.00"),IF(IF('Scoring Rules'!$I$9="&gt;=",F58&gt;='Scoring Rules'!$D$9,F58&gt;'Scoring Rules'!$D$9),'Scoring Rules'!$I$9&amp;" "&amp;TEXT('Scoring Rules'!$D$9,"0.00")&amp;" to "&amp;IF('Scoring Rules'!$I$9="&gt;", "&lt;= ","&lt; ")&amp;TEXT('Scoring Rules'!$F$9,"0.00"),IF(IF('Scoring Rules'!$I$9="&gt;=",F58&gt;='Scoring Rules'!$B$9,F58&gt;'Scoring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"&amp;G58&amp;" pts"))</x:f>
      </x:c>
      <x:c r="W58" s="8" t="str">
        <x:f>IF($A58="","",IF(NOT(ISNUMBER(I58)),"Missing metric", IF(AND('Scoring Rules'!$F$10&lt;&gt;"",IF('Scoring Rules'!$I$10="&gt;=",H58&gt;='Scoring Rules'!$F$10,H58&gt;'Scoring Rules'!$F$10)),'Scoring Rules'!$I$10&amp;" "&amp;TEXT('Scoring Rules'!$F$10,"0.00"),IF(IF('Scoring Rules'!$I$10="&gt;=",H58&gt;='Scoring Rules'!$D$10,H58&gt;'Scoring Rules'!$D$10),'Scoring Rules'!$I$10&amp;" "&amp;TEXT('Scoring Rules'!$D$10,"0.00")&amp;" to "&amp;IF('Scoring Rules'!$I$10="&gt;", "&lt;= ","&lt; ")&amp;TEXT('Scoring Rules'!$F$10,"0.00"),IF(IF('Scoring Rules'!$I$10="&gt;=",H58&gt;='Scoring Rules'!$B$10,H58&gt;'Scoring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"&amp;I58&amp;" pts"))</x:f>
      </x:c>
      <x:c r="X58" s="8" t="str">
        <x:f>IF($A58="","",IF(NOT(ISNUMBER(K58)),"Missing metric", IF(AND('Scoring Rules'!$F$11&lt;&gt;"",IF('Scoring Rules'!$I$11="&gt;=",J58&gt;='Scoring Rules'!$F$11,J58&gt;'Scoring Rules'!$F$11)),'Scoring Rules'!$I$11&amp;" "&amp;TEXT('Scoring Rules'!$F$11,"0.00"),IF(IF('Scoring Rules'!$I$11="&gt;=",J58&gt;='Scoring Rules'!$D$11,J58&gt;'Scoring Rules'!$D$11),'Scoring Rules'!$I$11&amp;" "&amp;TEXT('Scoring Rules'!$D$11,"0.00")&amp;" to "&amp;IF('Scoring Rules'!$I$11="&gt;", "&lt;= ","&lt; ")&amp;TEXT('Scoring Rules'!$F$11,"0.00"),IF(IF('Scoring Rules'!$I$11="&gt;=",J58&gt;='Scoring Rules'!$B$11,J58&gt;'Scoring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"&amp;K58&amp;" pts"))</x:f>
      </x:c>
      <x:c r="Y58" s="8" t="str">
        <x:f>IF($A58="","",IF(NOT(ISNUMBER(M58)),"Missing metric", IF(IF('Scoring Rules'!$I$12="&gt;=",L58&gt;='Scoring Rules'!$D$12,L58&gt;'Scoring Rules'!$D$12),'Scoring Rules'!$I$12&amp;" "&amp;TEXT('Scoring Rules'!$D$12,"0.00"),IF(IF('Scoring Rules'!$I$12="&gt;=",L58&gt;='Scoring Rules'!$B$12,L58&gt;'Scoring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"&amp;M58&amp;" pts"))</x:f>
      </x:c>
      <x:c r="Z58" s="8" t="str">
        <x:f>IF($A58="","",IF(NOT(ISNUMBER(O58)),"Missing metric","Attendance "&amp;TEXT(100-N58,"0.00")&amp;"%: "&amp;IF(AND('Scoring Rules'!$F$13&lt;&gt;"",IF('Scoring Rules'!$I$13="&gt;=",100-N58&gt;='Scoring Rules'!$F$13,100-N58&gt;'Scoring Rules'!$F$13)),'Scoring Rules'!$I$13&amp;" "&amp;TEXT('Scoring Rules'!$F$13,"0.00"),IF(IF('Scoring Rules'!$I$13="&gt;=",100-N58&gt;='Scoring Rules'!$D$13,100-N58&gt;'Scoring Rules'!$D$13),'Scoring Rules'!$I$13&amp;" "&amp;TEXT('Scoring Rules'!$D$13,"0.00")&amp;" to "&amp;IF('Scoring Rules'!$I$13="&gt;", "&lt;= ","&lt; ")&amp;TEXT('Scoring Rules'!$F$13,"0.00"),IF(IF('Scoring Rules'!$I$13="&gt;=",100-N58&gt;='Scoring Rules'!$B$13,100-N58&gt;'Scoring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"&amp;O58&amp;" pts"))</x:f>
      </x:c>
    </x:row>
    <x:row r="59" ht="32" customHeight="1">
      <x:c r="A59" s="2" t="str">
        <x:f>IF('Paste Export'!A53&lt;&gt;"",'Paste Export'!A53,"")</x:f>
      </x:c>
      <x:c r="B59" s="16" t="str">
        <x:f>IF($A59="","",IF(ISBLANK('Paste Export'!B53),"Missing",IF(ISNUMBER('Paste Export'!B53),'Paste Export'!B53,VALUE('Paste Export'!B53))))</x:f>
      </x:c>
      <x:c r="C59" s="16" t="str">
        <x:f>IF($A59="","",IF(NOT(ISNUMBER(B59)),"Missing",IF(AND('Scoring Rules'!$F$7&lt;&gt;"",IF('Scoring Rules'!$I$7="&gt;=",B59&gt;='Scoring Rules'!$F$7,B59&gt;'Scoring Rules'!$F$7)),'Scoring Rules'!$G$7,IF(IF('Scoring Rules'!$I$7="&gt;=",B59&gt;='Scoring Rules'!$D$7,B59&gt;'Scoring Rules'!$D$7),'Scoring Rules'!$E$7,IF(IF('Scoring Rules'!$I$7="&gt;=",B59&gt;='Scoring Rules'!$B$7,B59&gt;'Scoring Rules'!$B$7),'Scoring Rules'!$C$7,'Scoring Rules'!$H$7)))))</x:f>
      </x:c>
      <x:c r="D59" s="16" t="str">
        <x:f>IF($A59="","",IF(ISBLANK('Paste Export'!C53),"Missing",IF(ISNUMBER('Paste Export'!C53),'Paste Export'!C53,VALUE('Paste Export'!C53))))</x:f>
      </x:c>
      <x:c r="E59" s="16" t="str">
        <x:f>IF($A59="","",IF(NOT(ISNUMBER(D59)),"Missing",IF(AND('Scoring Rules'!$F$8&lt;&gt;"",IF('Scoring Rules'!$I$8="&gt;=",D59&gt;='Scoring Rules'!$F$8,D59&gt;'Scoring Rules'!$F$8)),'Scoring Rules'!$G$8,IF(IF('Scoring Rules'!$I$8="&gt;=",D59&gt;='Scoring Rules'!$D$8,D59&gt;'Scoring Rules'!$D$8),'Scoring Rules'!$E$8,IF(IF('Scoring Rules'!$I$8="&gt;=",D59&gt;='Scoring Rules'!$B$8,D59&gt;'Scoring Rules'!$B$8),'Scoring Rules'!$C$8,'Scoring Rules'!$H$8)))))</x:f>
      </x:c>
      <x:c r="F59" s="14" t="str">
        <x:f>IF($A59="","",IF(ISBLANK('Paste Export'!D53),"Missing",IF(ISNUMBER('Paste Export'!D53),'Paste Export'!D53,VALUE('Paste Export'!D53))))</x:f>
      </x:c>
      <x:c r="G59" s="16" t="str">
        <x:f>IF($A59="","",IF(NOT(ISNUMBER(F59)),"Missing",IF(AND('Scoring Rules'!$F$9&lt;&gt;"",IF('Scoring Rules'!$I$9="&gt;=",F59&gt;='Scoring Rules'!$F$9,F59&gt;'Scoring Rules'!$F$9)),'Scoring Rules'!$G$9,IF(IF('Scoring Rules'!$I$9="&gt;=",F59&gt;='Scoring Rules'!$D$9,F59&gt;'Scoring Rules'!$D$9),'Scoring Rules'!$E$9,IF(IF('Scoring Rules'!$I$9="&gt;=",F59&gt;='Scoring Rules'!$B$9,F59&gt;'Scoring Rules'!$B$9),'Scoring Rules'!$C$9,'Scoring Rules'!$H$9)))))</x:f>
      </x:c>
      <x:c r="H59" s="15" t="str">
        <x:f>IF($A59="","",IF(ISBLANK('Paste Export'!E53),"Missing",IF(ISNUMBER('Paste Export'!E53),'Paste Export'!E53,VALUE('Paste Export'!E53))))</x:f>
      </x:c>
      <x:c r="I59" s="16" t="str">
        <x:f>IF($A59="","",IF(NOT(ISNUMBER(H59)),"Missing",IF(AND('Scoring Rules'!$F$10&lt;&gt;"",IF('Scoring Rules'!$I$10="&gt;=",H59&gt;='Scoring Rules'!$F$10,H59&gt;'Scoring Rules'!$F$10)),'Scoring Rules'!$G$10,IF(IF('Scoring Rules'!$I$10="&gt;=",H59&gt;='Scoring Rules'!$D$10,H59&gt;'Scoring Rules'!$D$10),'Scoring Rules'!$E$10,IF(IF('Scoring Rules'!$I$10="&gt;=",H59&gt;='Scoring Rules'!$B$10,H59&gt;'Scoring Rules'!$B$10),'Scoring Rules'!$C$10,'Scoring Rules'!$H$10)))))</x:f>
      </x:c>
      <x:c r="J59" s="15" t="str">
        <x:f>IF($A59="","",IF(ISBLANK('Paste Export'!F53),"Missing",IF(ISNUMBER('Paste Export'!F53),'Paste Export'!F53,VALUE('Paste Export'!F53))))</x:f>
      </x:c>
      <x:c r="K59" s="16" t="str">
        <x:f>IF($A59="","",IF(NOT(ISNUMBER(J59)),"Missing",IF(AND('Scoring Rules'!$F$11&lt;&gt;"",IF('Scoring Rules'!$I$11="&gt;=",J59&gt;='Scoring Rules'!$F$11,J59&gt;'Scoring Rules'!$F$11)),'Scoring Rules'!$G$11,IF(IF('Scoring Rules'!$I$11="&gt;=",J59&gt;='Scoring Rules'!$D$11,J59&gt;'Scoring Rules'!$D$11),'Scoring Rules'!$E$11,IF(IF('Scoring Rules'!$I$11="&gt;=",J59&gt;='Scoring Rules'!$B$11,J59&gt;'Scoring Rules'!$B$11),'Scoring Rules'!$C$11,'Scoring Rules'!$H$11)))))</x:f>
      </x:c>
      <x:c r="L59" s="14" t="str">
        <x:f>IF($A59="","",IF(ISBLANK('Paste Export'!G53),"Missing",IF(ISNUMBER('Paste Export'!G53),'Paste Export'!G53,VALUE('Paste Export'!G53))))</x:f>
      </x:c>
      <x:c r="M59" s="16" t="str">
        <x:f>IF($A59="","",IF(NOT(ISNUMBER(L59)),"Missing",IF(AND('Scoring Rules'!$F$12&lt;&gt;"",IF('Scoring Rules'!$I$12="&gt;=",L59&gt;='Scoring Rules'!$F$12,L59&gt;'Scoring Rules'!$F$12)),'Scoring Rules'!$G$12,IF(IF('Scoring Rules'!$I$12="&gt;=",L59&gt;='Scoring Rules'!$D$12,L59&gt;'Scoring Rules'!$D$12),'Scoring Rules'!$E$12,IF(IF('Scoring Rules'!$I$12="&gt;=",L59&gt;='Scoring Rules'!$B$12,L59&gt;'Scoring Rules'!$B$12),'Scoring Rules'!$C$12,'Scoring Rules'!$H$12)))))</x:f>
      </x:c>
      <x:c r="N59" s="14" t="str">
        <x:f>IF($A59="","",IF(ISBLANK('Paste Export'!H53),"Missing",IF(ISNUMBER('Paste Export'!H53),'Paste Export'!H53,VALUE('Paste Export'!H53))))</x:f>
      </x:c>
      <x:c r="O59" s="16" t="str">
        <x:f>IF($A59="","",IF(NOT(ISNUMBER(N59)),"Missing",IF(AND('Scoring Rules'!$F$13&lt;&gt;"",IF('Scoring Rules'!$I$13="&gt;=",100-N59&gt;='Scoring Rules'!$F$13,100-N59&gt;'Scoring Rules'!$F$13)),'Scoring Rules'!$G$13,IF(IF('Scoring Rules'!$I$13="&gt;=",100-N59&gt;='Scoring Rules'!$D$13,100-N59&gt;'Scoring Rules'!$D$13),'Scoring Rules'!$E$13,IF(IF('Scoring Rules'!$I$13="&gt;=",100-N59&gt;='Scoring Rules'!$B$13,100-N59&gt;'Scoring Rules'!$B$13),'Scoring Rules'!$C$13,'Scoring Rules'!$H$13)))))</x:f>
      </x:c>
      <x:c r="P59" s="16" t="str">
        <x:f>IF($A59="","",IF(COUNT(C59,E59,G59,I59,K59,M59,O59)=7,SUM(C59,E59,G59,I59,K59,M59,O59),"Missing metric"))</x:f>
      </x:c>
      <x:c r="Q59" s="16" t="str">
        <x:f>IF($A59="","",IF(ISBLANK('Paste Export'!I53),"Missing",VALUE('Paste Export'!I53)))</x:f>
      </x:c>
      <x:c r="R59" s="16" t="str">
        <x:f>IF($A59="","",IF(AND(ISNUMBER(P59),ISNUMBER(Q59)),P59-Q59,"Unavailable"))</x:f>
      </x:c>
      <x:c r="S59" s="2" t="str">
        <x:f>IF($A59="","",IF(ISNUMBER(R59),IF(R59=0,"Matches","Review rules / rounding"),"Missing input"))</x:f>
      </x:c>
      <x:c r="T59" s="8" t="str">
        <x:f>IF($A59="","",IF(NOT(ISNUMBER(C59)),"Missing metric", IF(AND('Scoring Rules'!$F$7&lt;&gt;"",IF('Scoring Rules'!$I$7="&gt;=",B59&gt;='Scoring Rules'!$F$7,B59&gt;'Scoring Rules'!$F$7)),'Scoring Rules'!$I$7&amp;" "&amp;TEXT('Scoring Rules'!$F$7,"0.00"),IF(IF('Scoring Rules'!$I$7="&gt;=",B59&gt;='Scoring Rules'!$D$7,B59&gt;'Scoring Rules'!$D$7),'Scoring Rules'!$I$7&amp;" "&amp;TEXT('Scoring Rules'!$D$7,"0.00")&amp;" to "&amp;IF('Scoring Rules'!$I$7="&gt;", "&lt;= ","&lt; ")&amp;TEXT('Scoring Rules'!$F$7,"0.00"),IF(IF('Scoring Rules'!$I$7="&gt;=",B59&gt;='Scoring Rules'!$B$7,B59&gt;'Scoring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"&amp;C59&amp;" pts"))</x:f>
      </x:c>
      <x:c r="U59" s="8" t="str">
        <x:f>IF($A59="","",IF(NOT(ISNUMBER(E59)),"Missing metric", IF(AND('Scoring Rules'!$F$8&lt;&gt;"",IF('Scoring Rules'!$I$8="&gt;=",D59&gt;='Scoring Rules'!$F$8,D59&gt;'Scoring Rules'!$F$8)),'Scoring Rules'!$I$8&amp;" "&amp;TEXT('Scoring Rules'!$F$8,"0.00"),IF(IF('Scoring Rules'!$I$8="&gt;=",D59&gt;='Scoring Rules'!$D$8,D59&gt;'Scoring Rules'!$D$8),'Scoring Rules'!$I$8&amp;" "&amp;TEXT('Scoring Rules'!$D$8,"0.00")&amp;" to "&amp;IF('Scoring Rules'!$I$8="&gt;", "&lt;= ","&lt; ")&amp;TEXT('Scoring Rules'!$F$8,"0.00"),IF(IF('Scoring Rules'!$I$8="&gt;=",D59&gt;='Scoring Rules'!$B$8,D59&gt;'Scoring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"&amp;E59&amp;" pts"))</x:f>
      </x:c>
      <x:c r="V59" s="8" t="str">
        <x:f>IF($A59="","",IF(NOT(ISNUMBER(G59)),"Missing metric", IF(AND('Scoring Rules'!$F$9&lt;&gt;"",IF('Scoring Rules'!$I$9="&gt;=",F59&gt;='Scoring Rules'!$F$9,F59&gt;'Scoring Rules'!$F$9)),'Scoring Rules'!$I$9&amp;" "&amp;TEXT('Scoring Rules'!$F$9,"0.00"),IF(IF('Scoring Rules'!$I$9="&gt;=",F59&gt;='Scoring Rules'!$D$9,F59&gt;'Scoring Rules'!$D$9),'Scoring Rules'!$I$9&amp;" "&amp;TEXT('Scoring Rules'!$D$9,"0.00")&amp;" to "&amp;IF('Scoring Rules'!$I$9="&gt;", "&lt;= ","&lt; ")&amp;TEXT('Scoring Rules'!$F$9,"0.00"),IF(IF('Scoring Rules'!$I$9="&gt;=",F59&gt;='Scoring Rules'!$B$9,F59&gt;'Scoring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"&amp;G59&amp;" pts"))</x:f>
      </x:c>
      <x:c r="W59" s="8" t="str">
        <x:f>IF($A59="","",IF(NOT(ISNUMBER(I59)),"Missing metric", IF(AND('Scoring Rules'!$F$10&lt;&gt;"",IF('Scoring Rules'!$I$10="&gt;=",H59&gt;='Scoring Rules'!$F$10,H59&gt;'Scoring Rules'!$F$10)),'Scoring Rules'!$I$10&amp;" "&amp;TEXT('Scoring Rules'!$F$10,"0.00"),IF(IF('Scoring Rules'!$I$10="&gt;=",H59&gt;='Scoring Rules'!$D$10,H59&gt;'Scoring Rules'!$D$10),'Scoring Rules'!$I$10&amp;" "&amp;TEXT('Scoring Rules'!$D$10,"0.00")&amp;" to "&amp;IF('Scoring Rules'!$I$10="&gt;", "&lt;= ","&lt; ")&amp;TEXT('Scoring Rules'!$F$10,"0.00"),IF(IF('Scoring Rules'!$I$10="&gt;=",H59&gt;='Scoring Rules'!$B$10,H59&gt;'Scoring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"&amp;I59&amp;" pts"))</x:f>
      </x:c>
      <x:c r="X59" s="8" t="str">
        <x:f>IF($A59="","",IF(NOT(ISNUMBER(K59)),"Missing metric", IF(AND('Scoring Rules'!$F$11&lt;&gt;"",IF('Scoring Rules'!$I$11="&gt;=",J59&gt;='Scoring Rules'!$F$11,J59&gt;'Scoring Rules'!$F$11)),'Scoring Rules'!$I$11&amp;" "&amp;TEXT('Scoring Rules'!$F$11,"0.00"),IF(IF('Scoring Rules'!$I$11="&gt;=",J59&gt;='Scoring Rules'!$D$11,J59&gt;'Scoring Rules'!$D$11),'Scoring Rules'!$I$11&amp;" "&amp;TEXT('Scoring Rules'!$D$11,"0.00")&amp;" to "&amp;IF('Scoring Rules'!$I$11="&gt;", "&lt;= ","&lt; ")&amp;TEXT('Scoring Rules'!$F$11,"0.00"),IF(IF('Scoring Rules'!$I$11="&gt;=",J59&gt;='Scoring Rules'!$B$11,J59&gt;'Scoring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"&amp;K59&amp;" pts"))</x:f>
      </x:c>
      <x:c r="Y59" s="8" t="str">
        <x:f>IF($A59="","",IF(NOT(ISNUMBER(M59)),"Missing metric", IF(IF('Scoring Rules'!$I$12="&gt;=",L59&gt;='Scoring Rules'!$D$12,L59&gt;'Scoring Rules'!$D$12),'Scoring Rules'!$I$12&amp;" "&amp;TEXT('Scoring Rules'!$D$12,"0.00"),IF(IF('Scoring Rules'!$I$12="&gt;=",L59&gt;='Scoring Rules'!$B$12,L59&gt;'Scoring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"&amp;M59&amp;" pts"))</x:f>
      </x:c>
      <x:c r="Z59" s="8" t="str">
        <x:f>IF($A59="","",IF(NOT(ISNUMBER(O59)),"Missing metric","Attendance "&amp;TEXT(100-N59,"0.00")&amp;"%: "&amp;IF(AND('Scoring Rules'!$F$13&lt;&gt;"",IF('Scoring Rules'!$I$13="&gt;=",100-N59&gt;='Scoring Rules'!$F$13,100-N59&gt;'Scoring Rules'!$F$13)),'Scoring Rules'!$I$13&amp;" "&amp;TEXT('Scoring Rules'!$F$13,"0.00"),IF(IF('Scoring Rules'!$I$13="&gt;=",100-N59&gt;='Scoring Rules'!$D$13,100-N59&gt;'Scoring Rules'!$D$13),'Scoring Rules'!$I$13&amp;" "&amp;TEXT('Scoring Rules'!$D$13,"0.00")&amp;" to "&amp;IF('Scoring Rules'!$I$13="&gt;", "&lt;= ","&lt; ")&amp;TEXT('Scoring Rules'!$F$13,"0.00"),IF(IF('Scoring Rules'!$I$13="&gt;=",100-N59&gt;='Scoring Rules'!$B$13,100-N59&gt;'Scoring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"&amp;O59&amp;" pts"))</x:f>
      </x:c>
    </x:row>
    <x:row r="60" ht="32" customHeight="1">
      <x:c r="A60" s="2" t="str">
        <x:f>IF('Paste Export'!A54&lt;&gt;"",'Paste Export'!A54,"")</x:f>
      </x:c>
      <x:c r="B60" s="16" t="str">
        <x:f>IF($A60="","",IF(ISBLANK('Paste Export'!B54),"Missing",IF(ISNUMBER('Paste Export'!B54),'Paste Export'!B54,VALUE('Paste Export'!B54))))</x:f>
      </x:c>
      <x:c r="C60" s="16" t="str">
        <x:f>IF($A60="","",IF(NOT(ISNUMBER(B60)),"Missing",IF(AND('Scoring Rules'!$F$7&lt;&gt;"",IF('Scoring Rules'!$I$7="&gt;=",B60&gt;='Scoring Rules'!$F$7,B60&gt;'Scoring Rules'!$F$7)),'Scoring Rules'!$G$7,IF(IF('Scoring Rules'!$I$7="&gt;=",B60&gt;='Scoring Rules'!$D$7,B60&gt;'Scoring Rules'!$D$7),'Scoring Rules'!$E$7,IF(IF('Scoring Rules'!$I$7="&gt;=",B60&gt;='Scoring Rules'!$B$7,B60&gt;'Scoring Rules'!$B$7),'Scoring Rules'!$C$7,'Scoring Rules'!$H$7)))))</x:f>
      </x:c>
      <x:c r="D60" s="16" t="str">
        <x:f>IF($A60="","",IF(ISBLANK('Paste Export'!C54),"Missing",IF(ISNUMBER('Paste Export'!C54),'Paste Export'!C54,VALUE('Paste Export'!C54))))</x:f>
      </x:c>
      <x:c r="E60" s="16" t="str">
        <x:f>IF($A60="","",IF(NOT(ISNUMBER(D60)),"Missing",IF(AND('Scoring Rules'!$F$8&lt;&gt;"",IF('Scoring Rules'!$I$8="&gt;=",D60&gt;='Scoring Rules'!$F$8,D60&gt;'Scoring Rules'!$F$8)),'Scoring Rules'!$G$8,IF(IF('Scoring Rules'!$I$8="&gt;=",D60&gt;='Scoring Rules'!$D$8,D60&gt;'Scoring Rules'!$D$8),'Scoring Rules'!$E$8,IF(IF('Scoring Rules'!$I$8="&gt;=",D60&gt;='Scoring Rules'!$B$8,D60&gt;'Scoring Rules'!$B$8),'Scoring Rules'!$C$8,'Scoring Rules'!$H$8)))))</x:f>
      </x:c>
      <x:c r="F60" s="14" t="str">
        <x:f>IF($A60="","",IF(ISBLANK('Paste Export'!D54),"Missing",IF(ISNUMBER('Paste Export'!D54),'Paste Export'!D54,VALUE('Paste Export'!D54))))</x:f>
      </x:c>
      <x:c r="G60" s="16" t="str">
        <x:f>IF($A60="","",IF(NOT(ISNUMBER(F60)),"Missing",IF(AND('Scoring Rules'!$F$9&lt;&gt;"",IF('Scoring Rules'!$I$9="&gt;=",F60&gt;='Scoring Rules'!$F$9,F60&gt;'Scoring Rules'!$F$9)),'Scoring Rules'!$G$9,IF(IF('Scoring Rules'!$I$9="&gt;=",F60&gt;='Scoring Rules'!$D$9,F60&gt;'Scoring Rules'!$D$9),'Scoring Rules'!$E$9,IF(IF('Scoring Rules'!$I$9="&gt;=",F60&gt;='Scoring Rules'!$B$9,F60&gt;'Scoring Rules'!$B$9),'Scoring Rules'!$C$9,'Scoring Rules'!$H$9)))))</x:f>
      </x:c>
      <x:c r="H60" s="15" t="str">
        <x:f>IF($A60="","",IF(ISBLANK('Paste Export'!E54),"Missing",IF(ISNUMBER('Paste Export'!E54),'Paste Export'!E54,VALUE('Paste Export'!E54))))</x:f>
      </x:c>
      <x:c r="I60" s="16" t="str">
        <x:f>IF($A60="","",IF(NOT(ISNUMBER(H60)),"Missing",IF(AND('Scoring Rules'!$F$10&lt;&gt;"",IF('Scoring Rules'!$I$10="&gt;=",H60&gt;='Scoring Rules'!$F$10,H60&gt;'Scoring Rules'!$F$10)),'Scoring Rules'!$G$10,IF(IF('Scoring Rules'!$I$10="&gt;=",H60&gt;='Scoring Rules'!$D$10,H60&gt;'Scoring Rules'!$D$10),'Scoring Rules'!$E$10,IF(IF('Scoring Rules'!$I$10="&gt;=",H60&gt;='Scoring Rules'!$B$10,H60&gt;'Scoring Rules'!$B$10),'Scoring Rules'!$C$10,'Scoring Rules'!$H$10)))))</x:f>
      </x:c>
      <x:c r="J60" s="15" t="str">
        <x:f>IF($A60="","",IF(ISBLANK('Paste Export'!F54),"Missing",IF(ISNUMBER('Paste Export'!F54),'Paste Export'!F54,VALUE('Paste Export'!F54))))</x:f>
      </x:c>
      <x:c r="K60" s="16" t="str">
        <x:f>IF($A60="","",IF(NOT(ISNUMBER(J60)),"Missing",IF(AND('Scoring Rules'!$F$11&lt;&gt;"",IF('Scoring Rules'!$I$11="&gt;=",J60&gt;='Scoring Rules'!$F$11,J60&gt;'Scoring Rules'!$F$11)),'Scoring Rules'!$G$11,IF(IF('Scoring Rules'!$I$11="&gt;=",J60&gt;='Scoring Rules'!$D$11,J60&gt;'Scoring Rules'!$D$11),'Scoring Rules'!$E$11,IF(IF('Scoring Rules'!$I$11="&gt;=",J60&gt;='Scoring Rules'!$B$11,J60&gt;'Scoring Rules'!$B$11),'Scoring Rules'!$C$11,'Scoring Rules'!$H$11)))))</x:f>
      </x:c>
      <x:c r="L60" s="14" t="str">
        <x:f>IF($A60="","",IF(ISBLANK('Paste Export'!G54),"Missing",IF(ISNUMBER('Paste Export'!G54),'Paste Export'!G54,VALUE('Paste Export'!G54))))</x:f>
      </x:c>
      <x:c r="M60" s="16" t="str">
        <x:f>IF($A60="","",IF(NOT(ISNUMBER(L60)),"Missing",IF(AND('Scoring Rules'!$F$12&lt;&gt;"",IF('Scoring Rules'!$I$12="&gt;=",L60&gt;='Scoring Rules'!$F$12,L60&gt;'Scoring Rules'!$F$12)),'Scoring Rules'!$G$12,IF(IF('Scoring Rules'!$I$12="&gt;=",L60&gt;='Scoring Rules'!$D$12,L60&gt;'Scoring Rules'!$D$12),'Scoring Rules'!$E$12,IF(IF('Scoring Rules'!$I$12="&gt;=",L60&gt;='Scoring Rules'!$B$12,L60&gt;'Scoring Rules'!$B$12),'Scoring Rules'!$C$12,'Scoring Rules'!$H$12)))))</x:f>
      </x:c>
      <x:c r="N60" s="14" t="str">
        <x:f>IF($A60="","",IF(ISBLANK('Paste Export'!H54),"Missing",IF(ISNUMBER('Paste Export'!H54),'Paste Export'!H54,VALUE('Paste Export'!H54))))</x:f>
      </x:c>
      <x:c r="O60" s="16" t="str">
        <x:f>IF($A60="","",IF(NOT(ISNUMBER(N60)),"Missing",IF(AND('Scoring Rules'!$F$13&lt;&gt;"",IF('Scoring Rules'!$I$13="&gt;=",100-N60&gt;='Scoring Rules'!$F$13,100-N60&gt;'Scoring Rules'!$F$13)),'Scoring Rules'!$G$13,IF(IF('Scoring Rules'!$I$13="&gt;=",100-N60&gt;='Scoring Rules'!$D$13,100-N60&gt;'Scoring Rules'!$D$13),'Scoring Rules'!$E$13,IF(IF('Scoring Rules'!$I$13="&gt;=",100-N60&gt;='Scoring Rules'!$B$13,100-N60&gt;'Scoring Rules'!$B$13),'Scoring Rules'!$C$13,'Scoring Rules'!$H$13)))))</x:f>
      </x:c>
      <x:c r="P60" s="16" t="str">
        <x:f>IF($A60="","",IF(COUNT(C60,E60,G60,I60,K60,M60,O60)=7,SUM(C60,E60,G60,I60,K60,M60,O60),"Missing metric"))</x:f>
      </x:c>
      <x:c r="Q60" s="16" t="str">
        <x:f>IF($A60="","",IF(ISBLANK('Paste Export'!I54),"Missing",VALUE('Paste Export'!I54)))</x:f>
      </x:c>
      <x:c r="R60" s="16" t="str">
        <x:f>IF($A60="","",IF(AND(ISNUMBER(P60),ISNUMBER(Q60)),P60-Q60,"Unavailable"))</x:f>
      </x:c>
      <x:c r="S60" s="2" t="str">
        <x:f>IF($A60="","",IF(ISNUMBER(R60),IF(R60=0,"Matches","Review rules / rounding"),"Missing input"))</x:f>
      </x:c>
      <x:c r="T60" s="8" t="str">
        <x:f>IF($A60="","",IF(NOT(ISNUMBER(C60)),"Missing metric", IF(AND('Scoring Rules'!$F$7&lt;&gt;"",IF('Scoring Rules'!$I$7="&gt;=",B60&gt;='Scoring Rules'!$F$7,B60&gt;'Scoring Rules'!$F$7)),'Scoring Rules'!$I$7&amp;" "&amp;TEXT('Scoring Rules'!$F$7,"0.00"),IF(IF('Scoring Rules'!$I$7="&gt;=",B60&gt;='Scoring Rules'!$D$7,B60&gt;'Scoring Rules'!$D$7),'Scoring Rules'!$I$7&amp;" "&amp;TEXT('Scoring Rules'!$D$7,"0.00")&amp;" to "&amp;IF('Scoring Rules'!$I$7="&gt;", "&lt;= ","&lt; ")&amp;TEXT('Scoring Rules'!$F$7,"0.00"),IF(IF('Scoring Rules'!$I$7="&gt;=",B60&gt;='Scoring Rules'!$B$7,B60&gt;'Scoring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"&amp;C60&amp;" pts"))</x:f>
      </x:c>
      <x:c r="U60" s="8" t="str">
        <x:f>IF($A60="","",IF(NOT(ISNUMBER(E60)),"Missing metric", IF(AND('Scoring Rules'!$F$8&lt;&gt;"",IF('Scoring Rules'!$I$8="&gt;=",D60&gt;='Scoring Rules'!$F$8,D60&gt;'Scoring Rules'!$F$8)),'Scoring Rules'!$I$8&amp;" "&amp;TEXT('Scoring Rules'!$F$8,"0.00"),IF(IF('Scoring Rules'!$I$8="&gt;=",D60&gt;='Scoring Rules'!$D$8,D60&gt;'Scoring Rules'!$D$8),'Scoring Rules'!$I$8&amp;" "&amp;TEXT('Scoring Rules'!$D$8,"0.00")&amp;" to "&amp;IF('Scoring Rules'!$I$8="&gt;", "&lt;= ","&lt; ")&amp;TEXT('Scoring Rules'!$F$8,"0.00"),IF(IF('Scoring Rules'!$I$8="&gt;=",D60&gt;='Scoring Rules'!$B$8,D60&gt;'Scoring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"&amp;E60&amp;" pts"))</x:f>
      </x:c>
      <x:c r="V60" s="8" t="str">
        <x:f>IF($A60="","",IF(NOT(ISNUMBER(G60)),"Missing metric", IF(AND('Scoring Rules'!$F$9&lt;&gt;"",IF('Scoring Rules'!$I$9="&gt;=",F60&gt;='Scoring Rules'!$F$9,F60&gt;'Scoring Rules'!$F$9)),'Scoring Rules'!$I$9&amp;" "&amp;TEXT('Scoring Rules'!$F$9,"0.00"),IF(IF('Scoring Rules'!$I$9="&gt;=",F60&gt;='Scoring Rules'!$D$9,F60&gt;'Scoring Rules'!$D$9),'Scoring Rules'!$I$9&amp;" "&amp;TEXT('Scoring Rules'!$D$9,"0.00")&amp;" to "&amp;IF('Scoring Rules'!$I$9="&gt;", "&lt;= ","&lt; ")&amp;TEXT('Scoring Rules'!$F$9,"0.00"),IF(IF('Scoring Rules'!$I$9="&gt;=",F60&gt;='Scoring Rules'!$B$9,F60&gt;'Scoring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"&amp;G60&amp;" pts"))</x:f>
      </x:c>
      <x:c r="W60" s="8" t="str">
        <x:f>IF($A60="","",IF(NOT(ISNUMBER(I60)),"Missing metric", IF(AND('Scoring Rules'!$F$10&lt;&gt;"",IF('Scoring Rules'!$I$10="&gt;=",H60&gt;='Scoring Rules'!$F$10,H60&gt;'Scoring Rules'!$F$10)),'Scoring Rules'!$I$10&amp;" "&amp;TEXT('Scoring Rules'!$F$10,"0.00"),IF(IF('Scoring Rules'!$I$10="&gt;=",H60&gt;='Scoring Rules'!$D$10,H60&gt;'Scoring Rules'!$D$10),'Scoring Rules'!$I$10&amp;" "&amp;TEXT('Scoring Rules'!$D$10,"0.00")&amp;" to "&amp;IF('Scoring Rules'!$I$10="&gt;", "&lt;= ","&lt; ")&amp;TEXT('Scoring Rules'!$F$10,"0.00"),IF(IF('Scoring Rules'!$I$10="&gt;=",H60&gt;='Scoring Rules'!$B$10,H60&gt;'Scoring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"&amp;I60&amp;" pts"))</x:f>
      </x:c>
      <x:c r="X60" s="8" t="str">
        <x:f>IF($A60="","",IF(NOT(ISNUMBER(K60)),"Missing metric", IF(AND('Scoring Rules'!$F$11&lt;&gt;"",IF('Scoring Rules'!$I$11="&gt;=",J60&gt;='Scoring Rules'!$F$11,J60&gt;'Scoring Rules'!$F$11)),'Scoring Rules'!$I$11&amp;" "&amp;TEXT('Scoring Rules'!$F$11,"0.00"),IF(IF('Scoring Rules'!$I$11="&gt;=",J60&gt;='Scoring Rules'!$D$11,J60&gt;'Scoring Rules'!$D$11),'Scoring Rules'!$I$11&amp;" "&amp;TEXT('Scoring Rules'!$D$11,"0.00")&amp;" to "&amp;IF('Scoring Rules'!$I$11="&gt;", "&lt;= ","&lt; ")&amp;TEXT('Scoring Rules'!$F$11,"0.00"),IF(IF('Scoring Rules'!$I$11="&gt;=",J60&gt;='Scoring Rules'!$B$11,J60&gt;'Scoring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"&amp;K60&amp;" pts"))</x:f>
      </x:c>
      <x:c r="Y60" s="8" t="str">
        <x:f>IF($A60="","",IF(NOT(ISNUMBER(M60)),"Missing metric", IF(IF('Scoring Rules'!$I$12="&gt;=",L60&gt;='Scoring Rules'!$D$12,L60&gt;'Scoring Rules'!$D$12),'Scoring Rules'!$I$12&amp;" "&amp;TEXT('Scoring Rules'!$D$12,"0.00"),IF(IF('Scoring Rules'!$I$12="&gt;=",L60&gt;='Scoring Rules'!$B$12,L60&gt;'Scoring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"&amp;M60&amp;" pts"))</x:f>
      </x:c>
      <x:c r="Z60" s="8" t="str">
        <x:f>IF($A60="","",IF(NOT(ISNUMBER(O60)),"Missing metric","Attendance "&amp;TEXT(100-N60,"0.00")&amp;"%: "&amp;IF(AND('Scoring Rules'!$F$13&lt;&gt;"",IF('Scoring Rules'!$I$13="&gt;=",100-N60&gt;='Scoring Rules'!$F$13,100-N60&gt;'Scoring Rules'!$F$13)),'Scoring Rules'!$I$13&amp;" "&amp;TEXT('Scoring Rules'!$F$13,"0.00"),IF(IF('Scoring Rules'!$I$13="&gt;=",100-N60&gt;='Scoring Rules'!$D$13,100-N60&gt;'Scoring Rules'!$D$13),'Scoring Rules'!$I$13&amp;" "&amp;TEXT('Scoring Rules'!$D$13,"0.00")&amp;" to "&amp;IF('Scoring Rules'!$I$13="&gt;", "&lt;= ","&lt; ")&amp;TEXT('Scoring Rules'!$F$13,"0.00"),IF(IF('Scoring Rules'!$I$13="&gt;=",100-N60&gt;='Scoring Rules'!$B$13,100-N60&gt;'Scoring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"&amp;O60&amp;" pts"))</x:f>
      </x:c>
    </x:row>
    <x:row r="61" ht="32" customHeight="1">
      <x:c r="A61" s="2" t="str">
        <x:f>IF('Paste Export'!A55&lt;&gt;"",'Paste Export'!A55,"")</x:f>
      </x:c>
      <x:c r="B61" s="16" t="str">
        <x:f>IF($A61="","",IF(ISBLANK('Paste Export'!B55),"Missing",IF(ISNUMBER('Paste Export'!B55),'Paste Export'!B55,VALUE('Paste Export'!B55))))</x:f>
      </x:c>
      <x:c r="C61" s="16" t="str">
        <x:f>IF($A61="","",IF(NOT(ISNUMBER(B61)),"Missing",IF(AND('Scoring Rules'!$F$7&lt;&gt;"",IF('Scoring Rules'!$I$7="&gt;=",B61&gt;='Scoring Rules'!$F$7,B61&gt;'Scoring Rules'!$F$7)),'Scoring Rules'!$G$7,IF(IF('Scoring Rules'!$I$7="&gt;=",B61&gt;='Scoring Rules'!$D$7,B61&gt;'Scoring Rules'!$D$7),'Scoring Rules'!$E$7,IF(IF('Scoring Rules'!$I$7="&gt;=",B61&gt;='Scoring Rules'!$B$7,B61&gt;'Scoring Rules'!$B$7),'Scoring Rules'!$C$7,'Scoring Rules'!$H$7)))))</x:f>
      </x:c>
      <x:c r="D61" s="16" t="str">
        <x:f>IF($A61="","",IF(ISBLANK('Paste Export'!C55),"Missing",IF(ISNUMBER('Paste Export'!C55),'Paste Export'!C55,VALUE('Paste Export'!C55))))</x:f>
      </x:c>
      <x:c r="E61" s="16" t="str">
        <x:f>IF($A61="","",IF(NOT(ISNUMBER(D61)),"Missing",IF(AND('Scoring Rules'!$F$8&lt;&gt;"",IF('Scoring Rules'!$I$8="&gt;=",D61&gt;='Scoring Rules'!$F$8,D61&gt;'Scoring Rules'!$F$8)),'Scoring Rules'!$G$8,IF(IF('Scoring Rules'!$I$8="&gt;=",D61&gt;='Scoring Rules'!$D$8,D61&gt;'Scoring Rules'!$D$8),'Scoring Rules'!$E$8,IF(IF('Scoring Rules'!$I$8="&gt;=",D61&gt;='Scoring Rules'!$B$8,D61&gt;'Scoring Rules'!$B$8),'Scoring Rules'!$C$8,'Scoring Rules'!$H$8)))))</x:f>
      </x:c>
      <x:c r="F61" s="14" t="str">
        <x:f>IF($A61="","",IF(ISBLANK('Paste Export'!D55),"Missing",IF(ISNUMBER('Paste Export'!D55),'Paste Export'!D55,VALUE('Paste Export'!D55))))</x:f>
      </x:c>
      <x:c r="G61" s="16" t="str">
        <x:f>IF($A61="","",IF(NOT(ISNUMBER(F61)),"Missing",IF(AND('Scoring Rules'!$F$9&lt;&gt;"",IF('Scoring Rules'!$I$9="&gt;=",F61&gt;='Scoring Rules'!$F$9,F61&gt;'Scoring Rules'!$F$9)),'Scoring Rules'!$G$9,IF(IF('Scoring Rules'!$I$9="&gt;=",F61&gt;='Scoring Rules'!$D$9,F61&gt;'Scoring Rules'!$D$9),'Scoring Rules'!$E$9,IF(IF('Scoring Rules'!$I$9="&gt;=",F61&gt;='Scoring Rules'!$B$9,F61&gt;'Scoring Rules'!$B$9),'Scoring Rules'!$C$9,'Scoring Rules'!$H$9)))))</x:f>
      </x:c>
      <x:c r="H61" s="15" t="str">
        <x:f>IF($A61="","",IF(ISBLANK('Paste Export'!E55),"Missing",IF(ISNUMBER('Paste Export'!E55),'Paste Export'!E55,VALUE('Paste Export'!E55))))</x:f>
      </x:c>
      <x:c r="I61" s="16" t="str">
        <x:f>IF($A61="","",IF(NOT(ISNUMBER(H61)),"Missing",IF(AND('Scoring Rules'!$F$10&lt;&gt;"",IF('Scoring Rules'!$I$10="&gt;=",H61&gt;='Scoring Rules'!$F$10,H61&gt;'Scoring Rules'!$F$10)),'Scoring Rules'!$G$10,IF(IF('Scoring Rules'!$I$10="&gt;=",H61&gt;='Scoring Rules'!$D$10,H61&gt;'Scoring Rules'!$D$10),'Scoring Rules'!$E$10,IF(IF('Scoring Rules'!$I$10="&gt;=",H61&gt;='Scoring Rules'!$B$10,H61&gt;'Scoring Rules'!$B$10),'Scoring Rules'!$C$10,'Scoring Rules'!$H$10)))))</x:f>
      </x:c>
      <x:c r="J61" s="15" t="str">
        <x:f>IF($A61="","",IF(ISBLANK('Paste Export'!F55),"Missing",IF(ISNUMBER('Paste Export'!F55),'Paste Export'!F55,VALUE('Paste Export'!F55))))</x:f>
      </x:c>
      <x:c r="K61" s="16" t="str">
        <x:f>IF($A61="","",IF(NOT(ISNUMBER(J61)),"Missing",IF(AND('Scoring Rules'!$F$11&lt;&gt;"",IF('Scoring Rules'!$I$11="&gt;=",J61&gt;='Scoring Rules'!$F$11,J61&gt;'Scoring Rules'!$F$11)),'Scoring Rules'!$G$11,IF(IF('Scoring Rules'!$I$11="&gt;=",J61&gt;='Scoring Rules'!$D$11,J61&gt;'Scoring Rules'!$D$11),'Scoring Rules'!$E$11,IF(IF('Scoring Rules'!$I$11="&gt;=",J61&gt;='Scoring Rules'!$B$11,J61&gt;'Scoring Rules'!$B$11),'Scoring Rules'!$C$11,'Scoring Rules'!$H$11)))))</x:f>
      </x:c>
      <x:c r="L61" s="14" t="str">
        <x:f>IF($A61="","",IF(ISBLANK('Paste Export'!G55),"Missing",IF(ISNUMBER('Paste Export'!G55),'Paste Export'!G55,VALUE('Paste Export'!G55))))</x:f>
      </x:c>
      <x:c r="M61" s="16" t="str">
        <x:f>IF($A61="","",IF(NOT(ISNUMBER(L61)),"Missing",IF(AND('Scoring Rules'!$F$12&lt;&gt;"",IF('Scoring Rules'!$I$12="&gt;=",L61&gt;='Scoring Rules'!$F$12,L61&gt;'Scoring Rules'!$F$12)),'Scoring Rules'!$G$12,IF(IF('Scoring Rules'!$I$12="&gt;=",L61&gt;='Scoring Rules'!$D$12,L61&gt;'Scoring Rules'!$D$12),'Scoring Rules'!$E$12,IF(IF('Scoring Rules'!$I$12="&gt;=",L61&gt;='Scoring Rules'!$B$12,L61&gt;'Scoring Rules'!$B$12),'Scoring Rules'!$C$12,'Scoring Rules'!$H$12)))))</x:f>
      </x:c>
      <x:c r="N61" s="14" t="str">
        <x:f>IF($A61="","",IF(ISBLANK('Paste Export'!H55),"Missing",IF(ISNUMBER('Paste Export'!H55),'Paste Export'!H55,VALUE('Paste Export'!H55))))</x:f>
      </x:c>
      <x:c r="O61" s="16" t="str">
        <x:f>IF($A61="","",IF(NOT(ISNUMBER(N61)),"Missing",IF(AND('Scoring Rules'!$F$13&lt;&gt;"",IF('Scoring Rules'!$I$13="&gt;=",100-N61&gt;='Scoring Rules'!$F$13,100-N61&gt;'Scoring Rules'!$F$13)),'Scoring Rules'!$G$13,IF(IF('Scoring Rules'!$I$13="&gt;=",100-N61&gt;='Scoring Rules'!$D$13,100-N61&gt;'Scoring Rules'!$D$13),'Scoring Rules'!$E$13,IF(IF('Scoring Rules'!$I$13="&gt;=",100-N61&gt;='Scoring Rules'!$B$13,100-N61&gt;'Scoring Rules'!$B$13),'Scoring Rules'!$C$13,'Scoring Rules'!$H$13)))))</x:f>
      </x:c>
      <x:c r="P61" s="16" t="str">
        <x:f>IF($A61="","",IF(COUNT(C61,E61,G61,I61,K61,M61,O61)=7,SUM(C61,E61,G61,I61,K61,M61,O61),"Missing metric"))</x:f>
      </x:c>
      <x:c r="Q61" s="16" t="str">
        <x:f>IF($A61="","",IF(ISBLANK('Paste Export'!I55),"Missing",VALUE('Paste Export'!I55)))</x:f>
      </x:c>
      <x:c r="R61" s="16" t="str">
        <x:f>IF($A61="","",IF(AND(ISNUMBER(P61),ISNUMBER(Q61)),P61-Q61,"Unavailable"))</x:f>
      </x:c>
      <x:c r="S61" s="2" t="str">
        <x:f>IF($A61="","",IF(ISNUMBER(R61),IF(R61=0,"Matches","Review rules / rounding"),"Missing input"))</x:f>
      </x:c>
      <x:c r="T61" s="8" t="str">
        <x:f>IF($A61="","",IF(NOT(ISNUMBER(C61)),"Missing metric", IF(AND('Scoring Rules'!$F$7&lt;&gt;"",IF('Scoring Rules'!$I$7="&gt;=",B61&gt;='Scoring Rules'!$F$7,B61&gt;'Scoring Rules'!$F$7)),'Scoring Rules'!$I$7&amp;" "&amp;TEXT('Scoring Rules'!$F$7,"0.00"),IF(IF('Scoring Rules'!$I$7="&gt;=",B61&gt;='Scoring Rules'!$D$7,B61&gt;'Scoring Rules'!$D$7),'Scoring Rules'!$I$7&amp;" "&amp;TEXT('Scoring Rules'!$D$7,"0.00")&amp;" to "&amp;IF('Scoring Rules'!$I$7="&gt;", "&lt;= ","&lt; ")&amp;TEXT('Scoring Rules'!$F$7,"0.00"),IF(IF('Scoring Rules'!$I$7="&gt;=",B61&gt;='Scoring Rules'!$B$7,B61&gt;'Scoring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"&amp;C61&amp;" pts"))</x:f>
      </x:c>
      <x:c r="U61" s="8" t="str">
        <x:f>IF($A61="","",IF(NOT(ISNUMBER(E61)),"Missing metric", IF(AND('Scoring Rules'!$F$8&lt;&gt;"",IF('Scoring Rules'!$I$8="&gt;=",D61&gt;='Scoring Rules'!$F$8,D61&gt;'Scoring Rules'!$F$8)),'Scoring Rules'!$I$8&amp;" "&amp;TEXT('Scoring Rules'!$F$8,"0.00"),IF(IF('Scoring Rules'!$I$8="&gt;=",D61&gt;='Scoring Rules'!$D$8,D61&gt;'Scoring Rules'!$D$8),'Scoring Rules'!$I$8&amp;" "&amp;TEXT('Scoring Rules'!$D$8,"0.00")&amp;" to "&amp;IF('Scoring Rules'!$I$8="&gt;", "&lt;= ","&lt; ")&amp;TEXT('Scoring Rules'!$F$8,"0.00"),IF(IF('Scoring Rules'!$I$8="&gt;=",D61&gt;='Scoring Rules'!$B$8,D61&gt;'Scoring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"&amp;E61&amp;" pts"))</x:f>
      </x:c>
      <x:c r="V61" s="8" t="str">
        <x:f>IF($A61="","",IF(NOT(ISNUMBER(G61)),"Missing metric", IF(AND('Scoring Rules'!$F$9&lt;&gt;"",IF('Scoring Rules'!$I$9="&gt;=",F61&gt;='Scoring Rules'!$F$9,F61&gt;'Scoring Rules'!$F$9)),'Scoring Rules'!$I$9&amp;" "&amp;TEXT('Scoring Rules'!$F$9,"0.00"),IF(IF('Scoring Rules'!$I$9="&gt;=",F61&gt;='Scoring Rules'!$D$9,F61&gt;'Scoring Rules'!$D$9),'Scoring Rules'!$I$9&amp;" "&amp;TEXT('Scoring Rules'!$D$9,"0.00")&amp;" to "&amp;IF('Scoring Rules'!$I$9="&gt;", "&lt;= ","&lt; ")&amp;TEXT('Scoring Rules'!$F$9,"0.00"),IF(IF('Scoring Rules'!$I$9="&gt;=",F61&gt;='Scoring Rules'!$B$9,F61&gt;'Scoring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"&amp;G61&amp;" pts"))</x:f>
      </x:c>
      <x:c r="W61" s="8" t="str">
        <x:f>IF($A61="","",IF(NOT(ISNUMBER(I61)),"Missing metric", IF(AND('Scoring Rules'!$F$10&lt;&gt;"",IF('Scoring Rules'!$I$10="&gt;=",H61&gt;='Scoring Rules'!$F$10,H61&gt;'Scoring Rules'!$F$10)),'Scoring Rules'!$I$10&amp;" "&amp;TEXT('Scoring Rules'!$F$10,"0.00"),IF(IF('Scoring Rules'!$I$10="&gt;=",H61&gt;='Scoring Rules'!$D$10,H61&gt;'Scoring Rules'!$D$10),'Scoring Rules'!$I$10&amp;" "&amp;TEXT('Scoring Rules'!$D$10,"0.00")&amp;" to "&amp;IF('Scoring Rules'!$I$10="&gt;", "&lt;= ","&lt; ")&amp;TEXT('Scoring Rules'!$F$10,"0.00"),IF(IF('Scoring Rules'!$I$10="&gt;=",H61&gt;='Scoring Rules'!$B$10,H61&gt;'Scoring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"&amp;I61&amp;" pts"))</x:f>
      </x:c>
      <x:c r="X61" s="8" t="str">
        <x:f>IF($A61="","",IF(NOT(ISNUMBER(K61)),"Missing metric", IF(AND('Scoring Rules'!$F$11&lt;&gt;"",IF('Scoring Rules'!$I$11="&gt;=",J61&gt;='Scoring Rules'!$F$11,J61&gt;'Scoring Rules'!$F$11)),'Scoring Rules'!$I$11&amp;" "&amp;TEXT('Scoring Rules'!$F$11,"0.00"),IF(IF('Scoring Rules'!$I$11="&gt;=",J61&gt;='Scoring Rules'!$D$11,J61&gt;'Scoring Rules'!$D$11),'Scoring Rules'!$I$11&amp;" "&amp;TEXT('Scoring Rules'!$D$11,"0.00")&amp;" to "&amp;IF('Scoring Rules'!$I$11="&gt;", "&lt;= ","&lt; ")&amp;TEXT('Scoring Rules'!$F$11,"0.00"),IF(IF('Scoring Rules'!$I$11="&gt;=",J61&gt;='Scoring Rules'!$B$11,J61&gt;'Scoring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"&amp;K61&amp;" pts"))</x:f>
      </x:c>
      <x:c r="Y61" s="8" t="str">
        <x:f>IF($A61="","",IF(NOT(ISNUMBER(M61)),"Missing metric", IF(IF('Scoring Rules'!$I$12="&gt;=",L61&gt;='Scoring Rules'!$D$12,L61&gt;'Scoring Rules'!$D$12),'Scoring Rules'!$I$12&amp;" "&amp;TEXT('Scoring Rules'!$D$12,"0.00"),IF(IF('Scoring Rules'!$I$12="&gt;=",L61&gt;='Scoring Rules'!$B$12,L61&gt;'Scoring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"&amp;M61&amp;" pts"))</x:f>
      </x:c>
      <x:c r="Z61" s="8" t="str">
        <x:f>IF($A61="","",IF(NOT(ISNUMBER(O61)),"Missing metric","Attendance "&amp;TEXT(100-N61,"0.00")&amp;"%: "&amp;IF(AND('Scoring Rules'!$F$13&lt;&gt;"",IF('Scoring Rules'!$I$13="&gt;=",100-N61&gt;='Scoring Rules'!$F$13,100-N61&gt;'Scoring Rules'!$F$13)),'Scoring Rules'!$I$13&amp;" "&amp;TEXT('Scoring Rules'!$F$13,"0.00"),IF(IF('Scoring Rules'!$I$13="&gt;=",100-N61&gt;='Scoring Rules'!$D$13,100-N61&gt;'Scoring Rules'!$D$13),'Scoring Rules'!$I$13&amp;" "&amp;TEXT('Scoring Rules'!$D$13,"0.00")&amp;" to "&amp;IF('Scoring Rules'!$I$13="&gt;", "&lt;= ","&lt; ")&amp;TEXT('Scoring Rules'!$F$13,"0.00"),IF(IF('Scoring Rules'!$I$13="&gt;=",100-N61&gt;='Scoring Rules'!$B$13,100-N61&gt;'Scoring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"&amp;O61&amp;" pts"))</x:f>
      </x:c>
    </x:row>
    <x:row r="62" ht="32" customHeight="1">
      <x:c r="A62" s="2" t="str">
        <x:f>IF('Paste Export'!A56&lt;&gt;"",'Paste Export'!A56,"")</x:f>
      </x:c>
      <x:c r="B62" s="16" t="str">
        <x:f>IF($A62="","",IF(ISBLANK('Paste Export'!B56),"Missing",IF(ISNUMBER('Paste Export'!B56),'Paste Export'!B56,VALUE('Paste Export'!B56))))</x:f>
      </x:c>
      <x:c r="C62" s="16" t="str">
        <x:f>IF($A62="","",IF(NOT(ISNUMBER(B62)),"Missing",IF(AND('Scoring Rules'!$F$7&lt;&gt;"",IF('Scoring Rules'!$I$7="&gt;=",B62&gt;='Scoring Rules'!$F$7,B62&gt;'Scoring Rules'!$F$7)),'Scoring Rules'!$G$7,IF(IF('Scoring Rules'!$I$7="&gt;=",B62&gt;='Scoring Rules'!$D$7,B62&gt;'Scoring Rules'!$D$7),'Scoring Rules'!$E$7,IF(IF('Scoring Rules'!$I$7="&gt;=",B62&gt;='Scoring Rules'!$B$7,B62&gt;'Scoring Rules'!$B$7),'Scoring Rules'!$C$7,'Scoring Rules'!$H$7)))))</x:f>
      </x:c>
      <x:c r="D62" s="16" t="str">
        <x:f>IF($A62="","",IF(ISBLANK('Paste Export'!C56),"Missing",IF(ISNUMBER('Paste Export'!C56),'Paste Export'!C56,VALUE('Paste Export'!C56))))</x:f>
      </x:c>
      <x:c r="E62" s="16" t="str">
        <x:f>IF($A62="","",IF(NOT(ISNUMBER(D62)),"Missing",IF(AND('Scoring Rules'!$F$8&lt;&gt;"",IF('Scoring Rules'!$I$8="&gt;=",D62&gt;='Scoring Rules'!$F$8,D62&gt;'Scoring Rules'!$F$8)),'Scoring Rules'!$G$8,IF(IF('Scoring Rules'!$I$8="&gt;=",D62&gt;='Scoring Rules'!$D$8,D62&gt;'Scoring Rules'!$D$8),'Scoring Rules'!$E$8,IF(IF('Scoring Rules'!$I$8="&gt;=",D62&gt;='Scoring Rules'!$B$8,D62&gt;'Scoring Rules'!$B$8),'Scoring Rules'!$C$8,'Scoring Rules'!$H$8)))))</x:f>
      </x:c>
      <x:c r="F62" s="14" t="str">
        <x:f>IF($A62="","",IF(ISBLANK('Paste Export'!D56),"Missing",IF(ISNUMBER('Paste Export'!D56),'Paste Export'!D56,VALUE('Paste Export'!D56))))</x:f>
      </x:c>
      <x:c r="G62" s="16" t="str">
        <x:f>IF($A62="","",IF(NOT(ISNUMBER(F62)),"Missing",IF(AND('Scoring Rules'!$F$9&lt;&gt;"",IF('Scoring Rules'!$I$9="&gt;=",F62&gt;='Scoring Rules'!$F$9,F62&gt;'Scoring Rules'!$F$9)),'Scoring Rules'!$G$9,IF(IF('Scoring Rules'!$I$9="&gt;=",F62&gt;='Scoring Rules'!$D$9,F62&gt;'Scoring Rules'!$D$9),'Scoring Rules'!$E$9,IF(IF('Scoring Rules'!$I$9="&gt;=",F62&gt;='Scoring Rules'!$B$9,F62&gt;'Scoring Rules'!$B$9),'Scoring Rules'!$C$9,'Scoring Rules'!$H$9)))))</x:f>
      </x:c>
      <x:c r="H62" s="15" t="str">
        <x:f>IF($A62="","",IF(ISBLANK('Paste Export'!E56),"Missing",IF(ISNUMBER('Paste Export'!E56),'Paste Export'!E56,VALUE('Paste Export'!E56))))</x:f>
      </x:c>
      <x:c r="I62" s="16" t="str">
        <x:f>IF($A62="","",IF(NOT(ISNUMBER(H62)),"Missing",IF(AND('Scoring Rules'!$F$10&lt;&gt;"",IF('Scoring Rules'!$I$10="&gt;=",H62&gt;='Scoring Rules'!$F$10,H62&gt;'Scoring Rules'!$F$10)),'Scoring Rules'!$G$10,IF(IF('Scoring Rules'!$I$10="&gt;=",H62&gt;='Scoring Rules'!$D$10,H62&gt;'Scoring Rules'!$D$10),'Scoring Rules'!$E$10,IF(IF('Scoring Rules'!$I$10="&gt;=",H62&gt;='Scoring Rules'!$B$10,H62&gt;'Scoring Rules'!$B$10),'Scoring Rules'!$C$10,'Scoring Rules'!$H$10)))))</x:f>
      </x:c>
      <x:c r="J62" s="15" t="str">
        <x:f>IF($A62="","",IF(ISBLANK('Paste Export'!F56),"Missing",IF(ISNUMBER('Paste Export'!F56),'Paste Export'!F56,VALUE('Paste Export'!F56))))</x:f>
      </x:c>
      <x:c r="K62" s="16" t="str">
        <x:f>IF($A62="","",IF(NOT(ISNUMBER(J62)),"Missing",IF(AND('Scoring Rules'!$F$11&lt;&gt;"",IF('Scoring Rules'!$I$11="&gt;=",J62&gt;='Scoring Rules'!$F$11,J62&gt;'Scoring Rules'!$F$11)),'Scoring Rules'!$G$11,IF(IF('Scoring Rules'!$I$11="&gt;=",J62&gt;='Scoring Rules'!$D$11,J62&gt;'Scoring Rules'!$D$11),'Scoring Rules'!$E$11,IF(IF('Scoring Rules'!$I$11="&gt;=",J62&gt;='Scoring Rules'!$B$11,J62&gt;'Scoring Rules'!$B$11),'Scoring Rules'!$C$11,'Scoring Rules'!$H$11)))))</x:f>
      </x:c>
      <x:c r="L62" s="14" t="str">
        <x:f>IF($A62="","",IF(ISBLANK('Paste Export'!G56),"Missing",IF(ISNUMBER('Paste Export'!G56),'Paste Export'!G56,VALUE('Paste Export'!G56))))</x:f>
      </x:c>
      <x:c r="M62" s="16" t="str">
        <x:f>IF($A62="","",IF(NOT(ISNUMBER(L62)),"Missing",IF(AND('Scoring Rules'!$F$12&lt;&gt;"",IF('Scoring Rules'!$I$12="&gt;=",L62&gt;='Scoring Rules'!$F$12,L62&gt;'Scoring Rules'!$F$12)),'Scoring Rules'!$G$12,IF(IF('Scoring Rules'!$I$12="&gt;=",L62&gt;='Scoring Rules'!$D$12,L62&gt;'Scoring Rules'!$D$12),'Scoring Rules'!$E$12,IF(IF('Scoring Rules'!$I$12="&gt;=",L62&gt;='Scoring Rules'!$B$12,L62&gt;'Scoring Rules'!$B$12),'Scoring Rules'!$C$12,'Scoring Rules'!$H$12)))))</x:f>
      </x:c>
      <x:c r="N62" s="14" t="str">
        <x:f>IF($A62="","",IF(ISBLANK('Paste Export'!H56),"Missing",IF(ISNUMBER('Paste Export'!H56),'Paste Export'!H56,VALUE('Paste Export'!H56))))</x:f>
      </x:c>
      <x:c r="O62" s="16" t="str">
        <x:f>IF($A62="","",IF(NOT(ISNUMBER(N62)),"Missing",IF(AND('Scoring Rules'!$F$13&lt;&gt;"",IF('Scoring Rules'!$I$13="&gt;=",100-N62&gt;='Scoring Rules'!$F$13,100-N62&gt;'Scoring Rules'!$F$13)),'Scoring Rules'!$G$13,IF(IF('Scoring Rules'!$I$13="&gt;=",100-N62&gt;='Scoring Rules'!$D$13,100-N62&gt;'Scoring Rules'!$D$13),'Scoring Rules'!$E$13,IF(IF('Scoring Rules'!$I$13="&gt;=",100-N62&gt;='Scoring Rules'!$B$13,100-N62&gt;'Scoring Rules'!$B$13),'Scoring Rules'!$C$13,'Scoring Rules'!$H$13)))))</x:f>
      </x:c>
      <x:c r="P62" s="16" t="str">
        <x:f>IF($A62="","",IF(COUNT(C62,E62,G62,I62,K62,M62,O62)=7,SUM(C62,E62,G62,I62,K62,M62,O62),"Missing metric"))</x:f>
      </x:c>
      <x:c r="Q62" s="16" t="str">
        <x:f>IF($A62="","",IF(ISBLANK('Paste Export'!I56),"Missing",VALUE('Paste Export'!I56)))</x:f>
      </x:c>
      <x:c r="R62" s="16" t="str">
        <x:f>IF($A62="","",IF(AND(ISNUMBER(P62),ISNUMBER(Q62)),P62-Q62,"Unavailable"))</x:f>
      </x:c>
      <x:c r="S62" s="2" t="str">
        <x:f>IF($A62="","",IF(ISNUMBER(R62),IF(R62=0,"Matches","Review rules / rounding"),"Missing input"))</x:f>
      </x:c>
      <x:c r="T62" s="8" t="str">
        <x:f>IF($A62="","",IF(NOT(ISNUMBER(C62)),"Missing metric", IF(AND('Scoring Rules'!$F$7&lt;&gt;"",IF('Scoring Rules'!$I$7="&gt;=",B62&gt;='Scoring Rules'!$F$7,B62&gt;'Scoring Rules'!$F$7)),'Scoring Rules'!$I$7&amp;" "&amp;TEXT('Scoring Rules'!$F$7,"0.00"),IF(IF('Scoring Rules'!$I$7="&gt;=",B62&gt;='Scoring Rules'!$D$7,B62&gt;'Scoring Rules'!$D$7),'Scoring Rules'!$I$7&amp;" "&amp;TEXT('Scoring Rules'!$D$7,"0.00")&amp;" to "&amp;IF('Scoring Rules'!$I$7="&gt;", "&lt;= ","&lt; ")&amp;TEXT('Scoring Rules'!$F$7,"0.00"),IF(IF('Scoring Rules'!$I$7="&gt;=",B62&gt;='Scoring Rules'!$B$7,B62&gt;'Scoring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"&amp;C62&amp;" pts"))</x:f>
      </x:c>
      <x:c r="U62" s="8" t="str">
        <x:f>IF($A62="","",IF(NOT(ISNUMBER(E62)),"Missing metric", IF(AND('Scoring Rules'!$F$8&lt;&gt;"",IF('Scoring Rules'!$I$8="&gt;=",D62&gt;='Scoring Rules'!$F$8,D62&gt;'Scoring Rules'!$F$8)),'Scoring Rules'!$I$8&amp;" "&amp;TEXT('Scoring Rules'!$F$8,"0.00"),IF(IF('Scoring Rules'!$I$8="&gt;=",D62&gt;='Scoring Rules'!$D$8,D62&gt;'Scoring Rules'!$D$8),'Scoring Rules'!$I$8&amp;" "&amp;TEXT('Scoring Rules'!$D$8,"0.00")&amp;" to "&amp;IF('Scoring Rules'!$I$8="&gt;", "&lt;= ","&lt; ")&amp;TEXT('Scoring Rules'!$F$8,"0.00"),IF(IF('Scoring Rules'!$I$8="&gt;=",D62&gt;='Scoring Rules'!$B$8,D62&gt;'Scoring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"&amp;E62&amp;" pts"))</x:f>
      </x:c>
      <x:c r="V62" s="8" t="str">
        <x:f>IF($A62="","",IF(NOT(ISNUMBER(G62)),"Missing metric", IF(AND('Scoring Rules'!$F$9&lt;&gt;"",IF('Scoring Rules'!$I$9="&gt;=",F62&gt;='Scoring Rules'!$F$9,F62&gt;'Scoring Rules'!$F$9)),'Scoring Rules'!$I$9&amp;" "&amp;TEXT('Scoring Rules'!$F$9,"0.00"),IF(IF('Scoring Rules'!$I$9="&gt;=",F62&gt;='Scoring Rules'!$D$9,F62&gt;'Scoring Rules'!$D$9),'Scoring Rules'!$I$9&amp;" "&amp;TEXT('Scoring Rules'!$D$9,"0.00")&amp;" to "&amp;IF('Scoring Rules'!$I$9="&gt;", "&lt;= ","&lt; ")&amp;TEXT('Scoring Rules'!$F$9,"0.00"),IF(IF('Scoring Rules'!$I$9="&gt;=",F62&gt;='Scoring Rules'!$B$9,F62&gt;'Scoring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"&amp;G62&amp;" pts"))</x:f>
      </x:c>
      <x:c r="W62" s="8" t="str">
        <x:f>IF($A62="","",IF(NOT(ISNUMBER(I62)),"Missing metric", IF(AND('Scoring Rules'!$F$10&lt;&gt;"",IF('Scoring Rules'!$I$10="&gt;=",H62&gt;='Scoring Rules'!$F$10,H62&gt;'Scoring Rules'!$F$10)),'Scoring Rules'!$I$10&amp;" "&amp;TEXT('Scoring Rules'!$F$10,"0.00"),IF(IF('Scoring Rules'!$I$10="&gt;=",H62&gt;='Scoring Rules'!$D$10,H62&gt;'Scoring Rules'!$D$10),'Scoring Rules'!$I$10&amp;" "&amp;TEXT('Scoring Rules'!$D$10,"0.00")&amp;" to "&amp;IF('Scoring Rules'!$I$10="&gt;", "&lt;= ","&lt; ")&amp;TEXT('Scoring Rules'!$F$10,"0.00"),IF(IF('Scoring Rules'!$I$10="&gt;=",H62&gt;='Scoring Rules'!$B$10,H62&gt;'Scoring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"&amp;I62&amp;" pts"))</x:f>
      </x:c>
      <x:c r="X62" s="8" t="str">
        <x:f>IF($A62="","",IF(NOT(ISNUMBER(K62)),"Missing metric", IF(AND('Scoring Rules'!$F$11&lt;&gt;"",IF('Scoring Rules'!$I$11="&gt;=",J62&gt;='Scoring Rules'!$F$11,J62&gt;'Scoring Rules'!$F$11)),'Scoring Rules'!$I$11&amp;" "&amp;TEXT('Scoring Rules'!$F$11,"0.00"),IF(IF('Scoring Rules'!$I$11="&gt;=",J62&gt;='Scoring Rules'!$D$11,J62&gt;'Scoring Rules'!$D$11),'Scoring Rules'!$I$11&amp;" "&amp;TEXT('Scoring Rules'!$D$11,"0.00")&amp;" to "&amp;IF('Scoring Rules'!$I$11="&gt;", "&lt;= ","&lt; ")&amp;TEXT('Scoring Rules'!$F$11,"0.00"),IF(IF('Scoring Rules'!$I$11="&gt;=",J62&gt;='Scoring Rules'!$B$11,J62&gt;'Scoring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"&amp;K62&amp;" pts"))</x:f>
      </x:c>
      <x:c r="Y62" s="8" t="str">
        <x:f>IF($A62="","",IF(NOT(ISNUMBER(M62)),"Missing metric", IF(IF('Scoring Rules'!$I$12="&gt;=",L62&gt;='Scoring Rules'!$D$12,L62&gt;'Scoring Rules'!$D$12),'Scoring Rules'!$I$12&amp;" "&amp;TEXT('Scoring Rules'!$D$12,"0.00"),IF(IF('Scoring Rules'!$I$12="&gt;=",L62&gt;='Scoring Rules'!$B$12,L62&gt;'Scoring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"&amp;M62&amp;" pts"))</x:f>
      </x:c>
      <x:c r="Z62" s="8" t="str">
        <x:f>IF($A62="","",IF(NOT(ISNUMBER(O62)),"Missing metric","Attendance "&amp;TEXT(100-N62,"0.00")&amp;"%: "&amp;IF(AND('Scoring Rules'!$F$13&lt;&gt;"",IF('Scoring Rules'!$I$13="&gt;=",100-N62&gt;='Scoring Rules'!$F$13,100-N62&gt;'Scoring Rules'!$F$13)),'Scoring Rules'!$I$13&amp;" "&amp;TEXT('Scoring Rules'!$F$13,"0.00"),IF(IF('Scoring Rules'!$I$13="&gt;=",100-N62&gt;='Scoring Rules'!$D$13,100-N62&gt;'Scoring Rules'!$D$13),'Scoring Rules'!$I$13&amp;" "&amp;TEXT('Scoring Rules'!$D$13,"0.00")&amp;" to "&amp;IF('Scoring Rules'!$I$13="&gt;", "&lt;= ","&lt; ")&amp;TEXT('Scoring Rules'!$F$13,"0.00"),IF(IF('Scoring Rules'!$I$13="&gt;=",100-N62&gt;='Scoring Rules'!$B$13,100-N62&gt;'Scoring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"&amp;O62&amp;" pts"))</x:f>
      </x:c>
    </x:row>
    <x:row r="63" ht="32" customHeight="1">
      <x:c r="A63" s="2" t="str">
        <x:f>IF('Paste Export'!A57&lt;&gt;"",'Paste Export'!A57,"")</x:f>
      </x:c>
      <x:c r="B63" s="16" t="str">
        <x:f>IF($A63="","",IF(ISBLANK('Paste Export'!B57),"Missing",IF(ISNUMBER('Paste Export'!B57),'Paste Export'!B57,VALUE('Paste Export'!B57))))</x:f>
      </x:c>
      <x:c r="C63" s="16" t="str">
        <x:f>IF($A63="","",IF(NOT(ISNUMBER(B63)),"Missing",IF(AND('Scoring Rules'!$F$7&lt;&gt;"",IF('Scoring Rules'!$I$7="&gt;=",B63&gt;='Scoring Rules'!$F$7,B63&gt;'Scoring Rules'!$F$7)),'Scoring Rules'!$G$7,IF(IF('Scoring Rules'!$I$7="&gt;=",B63&gt;='Scoring Rules'!$D$7,B63&gt;'Scoring Rules'!$D$7),'Scoring Rules'!$E$7,IF(IF('Scoring Rules'!$I$7="&gt;=",B63&gt;='Scoring Rules'!$B$7,B63&gt;'Scoring Rules'!$B$7),'Scoring Rules'!$C$7,'Scoring Rules'!$H$7)))))</x:f>
      </x:c>
      <x:c r="D63" s="16" t="str">
        <x:f>IF($A63="","",IF(ISBLANK('Paste Export'!C57),"Missing",IF(ISNUMBER('Paste Export'!C57),'Paste Export'!C57,VALUE('Paste Export'!C57))))</x:f>
      </x:c>
      <x:c r="E63" s="16" t="str">
        <x:f>IF($A63="","",IF(NOT(ISNUMBER(D63)),"Missing",IF(AND('Scoring Rules'!$F$8&lt;&gt;"",IF('Scoring Rules'!$I$8="&gt;=",D63&gt;='Scoring Rules'!$F$8,D63&gt;'Scoring Rules'!$F$8)),'Scoring Rules'!$G$8,IF(IF('Scoring Rules'!$I$8="&gt;=",D63&gt;='Scoring Rules'!$D$8,D63&gt;'Scoring Rules'!$D$8),'Scoring Rules'!$E$8,IF(IF('Scoring Rules'!$I$8="&gt;=",D63&gt;='Scoring Rules'!$B$8,D63&gt;'Scoring Rules'!$B$8),'Scoring Rules'!$C$8,'Scoring Rules'!$H$8)))))</x:f>
      </x:c>
      <x:c r="F63" s="14" t="str">
        <x:f>IF($A63="","",IF(ISBLANK('Paste Export'!D57),"Missing",IF(ISNUMBER('Paste Export'!D57),'Paste Export'!D57,VALUE('Paste Export'!D57))))</x:f>
      </x:c>
      <x:c r="G63" s="16" t="str">
        <x:f>IF($A63="","",IF(NOT(ISNUMBER(F63)),"Missing",IF(AND('Scoring Rules'!$F$9&lt;&gt;"",IF('Scoring Rules'!$I$9="&gt;=",F63&gt;='Scoring Rules'!$F$9,F63&gt;'Scoring Rules'!$F$9)),'Scoring Rules'!$G$9,IF(IF('Scoring Rules'!$I$9="&gt;=",F63&gt;='Scoring Rules'!$D$9,F63&gt;'Scoring Rules'!$D$9),'Scoring Rules'!$E$9,IF(IF('Scoring Rules'!$I$9="&gt;=",F63&gt;='Scoring Rules'!$B$9,F63&gt;'Scoring Rules'!$B$9),'Scoring Rules'!$C$9,'Scoring Rules'!$H$9)))))</x:f>
      </x:c>
      <x:c r="H63" s="15" t="str">
        <x:f>IF($A63="","",IF(ISBLANK('Paste Export'!E57),"Missing",IF(ISNUMBER('Paste Export'!E57),'Paste Export'!E57,VALUE('Paste Export'!E57))))</x:f>
      </x:c>
      <x:c r="I63" s="16" t="str">
        <x:f>IF($A63="","",IF(NOT(ISNUMBER(H63)),"Missing",IF(AND('Scoring Rules'!$F$10&lt;&gt;"",IF('Scoring Rules'!$I$10="&gt;=",H63&gt;='Scoring Rules'!$F$10,H63&gt;'Scoring Rules'!$F$10)),'Scoring Rules'!$G$10,IF(IF('Scoring Rules'!$I$10="&gt;=",H63&gt;='Scoring Rules'!$D$10,H63&gt;'Scoring Rules'!$D$10),'Scoring Rules'!$E$10,IF(IF('Scoring Rules'!$I$10="&gt;=",H63&gt;='Scoring Rules'!$B$10,H63&gt;'Scoring Rules'!$B$10),'Scoring Rules'!$C$10,'Scoring Rules'!$H$10)))))</x:f>
      </x:c>
      <x:c r="J63" s="15" t="str">
        <x:f>IF($A63="","",IF(ISBLANK('Paste Export'!F57),"Missing",IF(ISNUMBER('Paste Export'!F57),'Paste Export'!F57,VALUE('Paste Export'!F57))))</x:f>
      </x:c>
      <x:c r="K63" s="16" t="str">
        <x:f>IF($A63="","",IF(NOT(ISNUMBER(J63)),"Missing",IF(AND('Scoring Rules'!$F$11&lt;&gt;"",IF('Scoring Rules'!$I$11="&gt;=",J63&gt;='Scoring Rules'!$F$11,J63&gt;'Scoring Rules'!$F$11)),'Scoring Rules'!$G$11,IF(IF('Scoring Rules'!$I$11="&gt;=",J63&gt;='Scoring Rules'!$D$11,J63&gt;'Scoring Rules'!$D$11),'Scoring Rules'!$E$11,IF(IF('Scoring Rules'!$I$11="&gt;=",J63&gt;='Scoring Rules'!$B$11,J63&gt;'Scoring Rules'!$B$11),'Scoring Rules'!$C$11,'Scoring Rules'!$H$11)))))</x:f>
      </x:c>
      <x:c r="L63" s="14" t="str">
        <x:f>IF($A63="","",IF(ISBLANK('Paste Export'!G57),"Missing",IF(ISNUMBER('Paste Export'!G57),'Paste Export'!G57,VALUE('Paste Export'!G57))))</x:f>
      </x:c>
      <x:c r="M63" s="16" t="str">
        <x:f>IF($A63="","",IF(NOT(ISNUMBER(L63)),"Missing",IF(AND('Scoring Rules'!$F$12&lt;&gt;"",IF('Scoring Rules'!$I$12="&gt;=",L63&gt;='Scoring Rules'!$F$12,L63&gt;'Scoring Rules'!$F$12)),'Scoring Rules'!$G$12,IF(IF('Scoring Rules'!$I$12="&gt;=",L63&gt;='Scoring Rules'!$D$12,L63&gt;'Scoring Rules'!$D$12),'Scoring Rules'!$E$12,IF(IF('Scoring Rules'!$I$12="&gt;=",L63&gt;='Scoring Rules'!$B$12,L63&gt;'Scoring Rules'!$B$12),'Scoring Rules'!$C$12,'Scoring Rules'!$H$12)))))</x:f>
      </x:c>
      <x:c r="N63" s="14" t="str">
        <x:f>IF($A63="","",IF(ISBLANK('Paste Export'!H57),"Missing",IF(ISNUMBER('Paste Export'!H57),'Paste Export'!H57,VALUE('Paste Export'!H57))))</x:f>
      </x:c>
      <x:c r="O63" s="16" t="str">
        <x:f>IF($A63="","",IF(NOT(ISNUMBER(N63)),"Missing",IF(AND('Scoring Rules'!$F$13&lt;&gt;"",IF('Scoring Rules'!$I$13="&gt;=",100-N63&gt;='Scoring Rules'!$F$13,100-N63&gt;'Scoring Rules'!$F$13)),'Scoring Rules'!$G$13,IF(IF('Scoring Rules'!$I$13="&gt;=",100-N63&gt;='Scoring Rules'!$D$13,100-N63&gt;'Scoring Rules'!$D$13),'Scoring Rules'!$E$13,IF(IF('Scoring Rules'!$I$13="&gt;=",100-N63&gt;='Scoring Rules'!$B$13,100-N63&gt;'Scoring Rules'!$B$13),'Scoring Rules'!$C$13,'Scoring Rules'!$H$13)))))</x:f>
      </x:c>
      <x:c r="P63" s="16" t="str">
        <x:f>IF($A63="","",IF(COUNT(C63,E63,G63,I63,K63,M63,O63)=7,SUM(C63,E63,G63,I63,K63,M63,O63),"Missing metric"))</x:f>
      </x:c>
      <x:c r="Q63" s="16" t="str">
        <x:f>IF($A63="","",IF(ISBLANK('Paste Export'!I57),"Missing",VALUE('Paste Export'!I57)))</x:f>
      </x:c>
      <x:c r="R63" s="16" t="str">
        <x:f>IF($A63="","",IF(AND(ISNUMBER(P63),ISNUMBER(Q63)),P63-Q63,"Unavailable"))</x:f>
      </x:c>
      <x:c r="S63" s="2" t="str">
        <x:f>IF($A63="","",IF(ISNUMBER(R63),IF(R63=0,"Matches","Review rules / rounding"),"Missing input"))</x:f>
      </x:c>
      <x:c r="T63" s="8" t="str">
        <x:f>IF($A63="","",IF(NOT(ISNUMBER(C63)),"Missing metric", IF(AND('Scoring Rules'!$F$7&lt;&gt;"",IF('Scoring Rules'!$I$7="&gt;=",B63&gt;='Scoring Rules'!$F$7,B63&gt;'Scoring Rules'!$F$7)),'Scoring Rules'!$I$7&amp;" "&amp;TEXT('Scoring Rules'!$F$7,"0.00"),IF(IF('Scoring Rules'!$I$7="&gt;=",B63&gt;='Scoring Rules'!$D$7,B63&gt;'Scoring Rules'!$D$7),'Scoring Rules'!$I$7&amp;" "&amp;TEXT('Scoring Rules'!$D$7,"0.00")&amp;" to "&amp;IF('Scoring Rules'!$I$7="&gt;", "&lt;= ","&lt; ")&amp;TEXT('Scoring Rules'!$F$7,"0.00"),IF(IF('Scoring Rules'!$I$7="&gt;=",B63&gt;='Scoring Rules'!$B$7,B63&gt;'Scoring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"&amp;C63&amp;" pts"))</x:f>
      </x:c>
      <x:c r="U63" s="8" t="str">
        <x:f>IF($A63="","",IF(NOT(ISNUMBER(E63)),"Missing metric", IF(AND('Scoring Rules'!$F$8&lt;&gt;"",IF('Scoring Rules'!$I$8="&gt;=",D63&gt;='Scoring Rules'!$F$8,D63&gt;'Scoring Rules'!$F$8)),'Scoring Rules'!$I$8&amp;" "&amp;TEXT('Scoring Rules'!$F$8,"0.00"),IF(IF('Scoring Rules'!$I$8="&gt;=",D63&gt;='Scoring Rules'!$D$8,D63&gt;'Scoring Rules'!$D$8),'Scoring Rules'!$I$8&amp;" "&amp;TEXT('Scoring Rules'!$D$8,"0.00")&amp;" to "&amp;IF('Scoring Rules'!$I$8="&gt;", "&lt;= ","&lt; ")&amp;TEXT('Scoring Rules'!$F$8,"0.00"),IF(IF('Scoring Rules'!$I$8="&gt;=",D63&gt;='Scoring Rules'!$B$8,D63&gt;'Scoring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"&amp;E63&amp;" pts"))</x:f>
      </x:c>
      <x:c r="V63" s="8" t="str">
        <x:f>IF($A63="","",IF(NOT(ISNUMBER(G63)),"Missing metric", IF(AND('Scoring Rules'!$F$9&lt;&gt;"",IF('Scoring Rules'!$I$9="&gt;=",F63&gt;='Scoring Rules'!$F$9,F63&gt;'Scoring Rules'!$F$9)),'Scoring Rules'!$I$9&amp;" "&amp;TEXT('Scoring Rules'!$F$9,"0.00"),IF(IF('Scoring Rules'!$I$9="&gt;=",F63&gt;='Scoring Rules'!$D$9,F63&gt;'Scoring Rules'!$D$9),'Scoring Rules'!$I$9&amp;" "&amp;TEXT('Scoring Rules'!$D$9,"0.00")&amp;" to "&amp;IF('Scoring Rules'!$I$9="&gt;", "&lt;= ","&lt; ")&amp;TEXT('Scoring Rules'!$F$9,"0.00"),IF(IF('Scoring Rules'!$I$9="&gt;=",F63&gt;='Scoring Rules'!$B$9,F63&gt;'Scoring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"&amp;G63&amp;" pts"))</x:f>
      </x:c>
      <x:c r="W63" s="8" t="str">
        <x:f>IF($A63="","",IF(NOT(ISNUMBER(I63)),"Missing metric", IF(AND('Scoring Rules'!$F$10&lt;&gt;"",IF('Scoring Rules'!$I$10="&gt;=",H63&gt;='Scoring Rules'!$F$10,H63&gt;'Scoring Rules'!$F$10)),'Scoring Rules'!$I$10&amp;" "&amp;TEXT('Scoring Rules'!$F$10,"0.00"),IF(IF('Scoring Rules'!$I$10="&gt;=",H63&gt;='Scoring Rules'!$D$10,H63&gt;'Scoring Rules'!$D$10),'Scoring Rules'!$I$10&amp;" "&amp;TEXT('Scoring Rules'!$D$10,"0.00")&amp;" to "&amp;IF('Scoring Rules'!$I$10="&gt;", "&lt;= ","&lt; ")&amp;TEXT('Scoring Rules'!$F$10,"0.00"),IF(IF('Scoring Rules'!$I$10="&gt;=",H63&gt;='Scoring Rules'!$B$10,H63&gt;'Scoring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"&amp;I63&amp;" pts"))</x:f>
      </x:c>
      <x:c r="X63" s="8" t="str">
        <x:f>IF($A63="","",IF(NOT(ISNUMBER(K63)),"Missing metric", IF(AND('Scoring Rules'!$F$11&lt;&gt;"",IF('Scoring Rules'!$I$11="&gt;=",J63&gt;='Scoring Rules'!$F$11,J63&gt;'Scoring Rules'!$F$11)),'Scoring Rules'!$I$11&amp;" "&amp;TEXT('Scoring Rules'!$F$11,"0.00"),IF(IF('Scoring Rules'!$I$11="&gt;=",J63&gt;='Scoring Rules'!$D$11,J63&gt;'Scoring Rules'!$D$11),'Scoring Rules'!$I$11&amp;" "&amp;TEXT('Scoring Rules'!$D$11,"0.00")&amp;" to "&amp;IF('Scoring Rules'!$I$11="&gt;", "&lt;= ","&lt; ")&amp;TEXT('Scoring Rules'!$F$11,"0.00"),IF(IF('Scoring Rules'!$I$11="&gt;=",J63&gt;='Scoring Rules'!$B$11,J63&gt;'Scoring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"&amp;K63&amp;" pts"))</x:f>
      </x:c>
      <x:c r="Y63" s="8" t="str">
        <x:f>IF($A63="","",IF(NOT(ISNUMBER(M63)),"Missing metric", IF(IF('Scoring Rules'!$I$12="&gt;=",L63&gt;='Scoring Rules'!$D$12,L63&gt;'Scoring Rules'!$D$12),'Scoring Rules'!$I$12&amp;" "&amp;TEXT('Scoring Rules'!$D$12,"0.00"),IF(IF('Scoring Rules'!$I$12="&gt;=",L63&gt;='Scoring Rules'!$B$12,L63&gt;'Scoring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"&amp;M63&amp;" pts"))</x:f>
      </x:c>
      <x:c r="Z63" s="8" t="str">
        <x:f>IF($A63="","",IF(NOT(ISNUMBER(O63)),"Missing metric","Attendance "&amp;TEXT(100-N63,"0.00")&amp;"%: "&amp;IF(AND('Scoring Rules'!$F$13&lt;&gt;"",IF('Scoring Rules'!$I$13="&gt;=",100-N63&gt;='Scoring Rules'!$F$13,100-N63&gt;'Scoring Rules'!$F$13)),'Scoring Rules'!$I$13&amp;" "&amp;TEXT('Scoring Rules'!$F$13,"0.00"),IF(IF('Scoring Rules'!$I$13="&gt;=",100-N63&gt;='Scoring Rules'!$D$13,100-N63&gt;'Scoring Rules'!$D$13),'Scoring Rules'!$I$13&amp;" "&amp;TEXT('Scoring Rules'!$D$13,"0.00")&amp;" to "&amp;IF('Scoring Rules'!$I$13="&gt;", "&lt;= ","&lt; ")&amp;TEXT('Scoring Rules'!$F$13,"0.00"),IF(IF('Scoring Rules'!$I$13="&gt;=",100-N63&gt;='Scoring Rules'!$B$13,100-N63&gt;'Scoring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"&amp;O63&amp;" pts"))</x:f>
      </x:c>
    </x:row>
    <x:row r="64" ht="32" customHeight="1">
      <x:c r="A64" s="2" t="str">
        <x:f>IF('Paste Export'!A58&lt;&gt;"",'Paste Export'!A58,"")</x:f>
      </x:c>
      <x:c r="B64" s="16" t="str">
        <x:f>IF($A64="","",IF(ISBLANK('Paste Export'!B58),"Missing",IF(ISNUMBER('Paste Export'!B58),'Paste Export'!B58,VALUE('Paste Export'!B58))))</x:f>
      </x:c>
      <x:c r="C64" s="16" t="str">
        <x:f>IF($A64="","",IF(NOT(ISNUMBER(B64)),"Missing",IF(AND('Scoring Rules'!$F$7&lt;&gt;"",IF('Scoring Rules'!$I$7="&gt;=",B64&gt;='Scoring Rules'!$F$7,B64&gt;'Scoring Rules'!$F$7)),'Scoring Rules'!$G$7,IF(IF('Scoring Rules'!$I$7="&gt;=",B64&gt;='Scoring Rules'!$D$7,B64&gt;'Scoring Rules'!$D$7),'Scoring Rules'!$E$7,IF(IF('Scoring Rules'!$I$7="&gt;=",B64&gt;='Scoring Rules'!$B$7,B64&gt;'Scoring Rules'!$B$7),'Scoring Rules'!$C$7,'Scoring Rules'!$H$7)))))</x:f>
      </x:c>
      <x:c r="D64" s="16" t="str">
        <x:f>IF($A64="","",IF(ISBLANK('Paste Export'!C58),"Missing",IF(ISNUMBER('Paste Export'!C58),'Paste Export'!C58,VALUE('Paste Export'!C58))))</x:f>
      </x:c>
      <x:c r="E64" s="16" t="str">
        <x:f>IF($A64="","",IF(NOT(ISNUMBER(D64)),"Missing",IF(AND('Scoring Rules'!$F$8&lt;&gt;"",IF('Scoring Rules'!$I$8="&gt;=",D64&gt;='Scoring Rules'!$F$8,D64&gt;'Scoring Rules'!$F$8)),'Scoring Rules'!$G$8,IF(IF('Scoring Rules'!$I$8="&gt;=",D64&gt;='Scoring Rules'!$D$8,D64&gt;'Scoring Rules'!$D$8),'Scoring Rules'!$E$8,IF(IF('Scoring Rules'!$I$8="&gt;=",D64&gt;='Scoring Rules'!$B$8,D64&gt;'Scoring Rules'!$B$8),'Scoring Rules'!$C$8,'Scoring Rules'!$H$8)))))</x:f>
      </x:c>
      <x:c r="F64" s="14" t="str">
        <x:f>IF($A64="","",IF(ISBLANK('Paste Export'!D58),"Missing",IF(ISNUMBER('Paste Export'!D58),'Paste Export'!D58,VALUE('Paste Export'!D58))))</x:f>
      </x:c>
      <x:c r="G64" s="16" t="str">
        <x:f>IF($A64="","",IF(NOT(ISNUMBER(F64)),"Missing",IF(AND('Scoring Rules'!$F$9&lt;&gt;"",IF('Scoring Rules'!$I$9="&gt;=",F64&gt;='Scoring Rules'!$F$9,F64&gt;'Scoring Rules'!$F$9)),'Scoring Rules'!$G$9,IF(IF('Scoring Rules'!$I$9="&gt;=",F64&gt;='Scoring Rules'!$D$9,F64&gt;'Scoring Rules'!$D$9),'Scoring Rules'!$E$9,IF(IF('Scoring Rules'!$I$9="&gt;=",F64&gt;='Scoring Rules'!$B$9,F64&gt;'Scoring Rules'!$B$9),'Scoring Rules'!$C$9,'Scoring Rules'!$H$9)))))</x:f>
      </x:c>
      <x:c r="H64" s="15" t="str">
        <x:f>IF($A64="","",IF(ISBLANK('Paste Export'!E58),"Missing",IF(ISNUMBER('Paste Export'!E58),'Paste Export'!E58,VALUE('Paste Export'!E58))))</x:f>
      </x:c>
      <x:c r="I64" s="16" t="str">
        <x:f>IF($A64="","",IF(NOT(ISNUMBER(H64)),"Missing",IF(AND('Scoring Rules'!$F$10&lt;&gt;"",IF('Scoring Rules'!$I$10="&gt;=",H64&gt;='Scoring Rules'!$F$10,H64&gt;'Scoring Rules'!$F$10)),'Scoring Rules'!$G$10,IF(IF('Scoring Rules'!$I$10="&gt;=",H64&gt;='Scoring Rules'!$D$10,H64&gt;'Scoring Rules'!$D$10),'Scoring Rules'!$E$10,IF(IF('Scoring Rules'!$I$10="&gt;=",H64&gt;='Scoring Rules'!$B$10,H64&gt;'Scoring Rules'!$B$10),'Scoring Rules'!$C$10,'Scoring Rules'!$H$10)))))</x:f>
      </x:c>
      <x:c r="J64" s="15" t="str">
        <x:f>IF($A64="","",IF(ISBLANK('Paste Export'!F58),"Missing",IF(ISNUMBER('Paste Export'!F58),'Paste Export'!F58,VALUE('Paste Export'!F58))))</x:f>
      </x:c>
      <x:c r="K64" s="16" t="str">
        <x:f>IF($A64="","",IF(NOT(ISNUMBER(J64)),"Missing",IF(AND('Scoring Rules'!$F$11&lt;&gt;"",IF('Scoring Rules'!$I$11="&gt;=",J64&gt;='Scoring Rules'!$F$11,J64&gt;'Scoring Rules'!$F$11)),'Scoring Rules'!$G$11,IF(IF('Scoring Rules'!$I$11="&gt;=",J64&gt;='Scoring Rules'!$D$11,J64&gt;'Scoring Rules'!$D$11),'Scoring Rules'!$E$11,IF(IF('Scoring Rules'!$I$11="&gt;=",J64&gt;='Scoring Rules'!$B$11,J64&gt;'Scoring Rules'!$B$11),'Scoring Rules'!$C$11,'Scoring Rules'!$H$11)))))</x:f>
      </x:c>
      <x:c r="L64" s="14" t="str">
        <x:f>IF($A64="","",IF(ISBLANK('Paste Export'!G58),"Missing",IF(ISNUMBER('Paste Export'!G58),'Paste Export'!G58,VALUE('Paste Export'!G58))))</x:f>
      </x:c>
      <x:c r="M64" s="16" t="str">
        <x:f>IF($A64="","",IF(NOT(ISNUMBER(L64)),"Missing",IF(AND('Scoring Rules'!$F$12&lt;&gt;"",IF('Scoring Rules'!$I$12="&gt;=",L64&gt;='Scoring Rules'!$F$12,L64&gt;'Scoring Rules'!$F$12)),'Scoring Rules'!$G$12,IF(IF('Scoring Rules'!$I$12="&gt;=",L64&gt;='Scoring Rules'!$D$12,L64&gt;'Scoring Rules'!$D$12),'Scoring Rules'!$E$12,IF(IF('Scoring Rules'!$I$12="&gt;=",L64&gt;='Scoring Rules'!$B$12,L64&gt;'Scoring Rules'!$B$12),'Scoring Rules'!$C$12,'Scoring Rules'!$H$12)))))</x:f>
      </x:c>
      <x:c r="N64" s="14" t="str">
        <x:f>IF($A64="","",IF(ISBLANK('Paste Export'!H58),"Missing",IF(ISNUMBER('Paste Export'!H58),'Paste Export'!H58,VALUE('Paste Export'!H58))))</x:f>
      </x:c>
      <x:c r="O64" s="16" t="str">
        <x:f>IF($A64="","",IF(NOT(ISNUMBER(N64)),"Missing",IF(AND('Scoring Rules'!$F$13&lt;&gt;"",IF('Scoring Rules'!$I$13="&gt;=",100-N64&gt;='Scoring Rules'!$F$13,100-N64&gt;'Scoring Rules'!$F$13)),'Scoring Rules'!$G$13,IF(IF('Scoring Rules'!$I$13="&gt;=",100-N64&gt;='Scoring Rules'!$D$13,100-N64&gt;'Scoring Rules'!$D$13),'Scoring Rules'!$E$13,IF(IF('Scoring Rules'!$I$13="&gt;=",100-N64&gt;='Scoring Rules'!$B$13,100-N64&gt;'Scoring Rules'!$B$13),'Scoring Rules'!$C$13,'Scoring Rules'!$H$13)))))</x:f>
      </x:c>
      <x:c r="P64" s="16" t="str">
        <x:f>IF($A64="","",IF(COUNT(C64,E64,G64,I64,K64,M64,O64)=7,SUM(C64,E64,G64,I64,K64,M64,O64),"Missing metric"))</x:f>
      </x:c>
      <x:c r="Q64" s="16" t="str">
        <x:f>IF($A64="","",IF(ISBLANK('Paste Export'!I58),"Missing",VALUE('Paste Export'!I58)))</x:f>
      </x:c>
      <x:c r="R64" s="16" t="str">
        <x:f>IF($A64="","",IF(AND(ISNUMBER(P64),ISNUMBER(Q64)),P64-Q64,"Unavailable"))</x:f>
      </x:c>
      <x:c r="S64" s="2" t="str">
        <x:f>IF($A64="","",IF(ISNUMBER(R64),IF(R64=0,"Matches","Review rules / rounding"),"Missing input"))</x:f>
      </x:c>
      <x:c r="T64" s="8" t="str">
        <x:f>IF($A64="","",IF(NOT(ISNUMBER(C64)),"Missing metric", IF(AND('Scoring Rules'!$F$7&lt;&gt;"",IF('Scoring Rules'!$I$7="&gt;=",B64&gt;='Scoring Rules'!$F$7,B64&gt;'Scoring Rules'!$F$7)),'Scoring Rules'!$I$7&amp;" "&amp;TEXT('Scoring Rules'!$F$7,"0.00"),IF(IF('Scoring Rules'!$I$7="&gt;=",B64&gt;='Scoring Rules'!$D$7,B64&gt;'Scoring Rules'!$D$7),'Scoring Rules'!$I$7&amp;" "&amp;TEXT('Scoring Rules'!$D$7,"0.00")&amp;" to "&amp;IF('Scoring Rules'!$I$7="&gt;", "&lt;= ","&lt; ")&amp;TEXT('Scoring Rules'!$F$7,"0.00"),IF(IF('Scoring Rules'!$I$7="&gt;=",B64&gt;='Scoring Rules'!$B$7,B64&gt;'Scoring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"&amp;C64&amp;" pts"))</x:f>
      </x:c>
      <x:c r="U64" s="8" t="str">
        <x:f>IF($A64="","",IF(NOT(ISNUMBER(E64)),"Missing metric", IF(AND('Scoring Rules'!$F$8&lt;&gt;"",IF('Scoring Rules'!$I$8="&gt;=",D64&gt;='Scoring Rules'!$F$8,D64&gt;'Scoring Rules'!$F$8)),'Scoring Rules'!$I$8&amp;" "&amp;TEXT('Scoring Rules'!$F$8,"0.00"),IF(IF('Scoring Rules'!$I$8="&gt;=",D64&gt;='Scoring Rules'!$D$8,D64&gt;'Scoring Rules'!$D$8),'Scoring Rules'!$I$8&amp;" "&amp;TEXT('Scoring Rules'!$D$8,"0.00")&amp;" to "&amp;IF('Scoring Rules'!$I$8="&gt;", "&lt;= ","&lt; ")&amp;TEXT('Scoring Rules'!$F$8,"0.00"),IF(IF('Scoring Rules'!$I$8="&gt;=",D64&gt;='Scoring Rules'!$B$8,D64&gt;'Scoring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"&amp;E64&amp;" pts"))</x:f>
      </x:c>
      <x:c r="V64" s="8" t="str">
        <x:f>IF($A64="","",IF(NOT(ISNUMBER(G64)),"Missing metric", IF(AND('Scoring Rules'!$F$9&lt;&gt;"",IF('Scoring Rules'!$I$9="&gt;=",F64&gt;='Scoring Rules'!$F$9,F64&gt;'Scoring Rules'!$F$9)),'Scoring Rules'!$I$9&amp;" "&amp;TEXT('Scoring Rules'!$F$9,"0.00"),IF(IF('Scoring Rules'!$I$9="&gt;=",F64&gt;='Scoring Rules'!$D$9,F64&gt;'Scoring Rules'!$D$9),'Scoring Rules'!$I$9&amp;" "&amp;TEXT('Scoring Rules'!$D$9,"0.00")&amp;" to "&amp;IF('Scoring Rules'!$I$9="&gt;", "&lt;= ","&lt; ")&amp;TEXT('Scoring Rules'!$F$9,"0.00"),IF(IF('Scoring Rules'!$I$9="&gt;=",F64&gt;='Scoring Rules'!$B$9,F64&gt;'Scoring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"&amp;G64&amp;" pts"))</x:f>
      </x:c>
      <x:c r="W64" s="8" t="str">
        <x:f>IF($A64="","",IF(NOT(ISNUMBER(I64)),"Missing metric", IF(AND('Scoring Rules'!$F$10&lt;&gt;"",IF('Scoring Rules'!$I$10="&gt;=",H64&gt;='Scoring Rules'!$F$10,H64&gt;'Scoring Rules'!$F$10)),'Scoring Rules'!$I$10&amp;" "&amp;TEXT('Scoring Rules'!$F$10,"0.00"),IF(IF('Scoring Rules'!$I$10="&gt;=",H64&gt;='Scoring Rules'!$D$10,H64&gt;'Scoring Rules'!$D$10),'Scoring Rules'!$I$10&amp;" "&amp;TEXT('Scoring Rules'!$D$10,"0.00")&amp;" to "&amp;IF('Scoring Rules'!$I$10="&gt;", "&lt;= ","&lt; ")&amp;TEXT('Scoring Rules'!$F$10,"0.00"),IF(IF('Scoring Rules'!$I$10="&gt;=",H64&gt;='Scoring Rules'!$B$10,H64&gt;'Scoring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"&amp;I64&amp;" pts"))</x:f>
      </x:c>
      <x:c r="X64" s="8" t="str">
        <x:f>IF($A64="","",IF(NOT(ISNUMBER(K64)),"Missing metric", IF(AND('Scoring Rules'!$F$11&lt;&gt;"",IF('Scoring Rules'!$I$11="&gt;=",J64&gt;='Scoring Rules'!$F$11,J64&gt;'Scoring Rules'!$F$11)),'Scoring Rules'!$I$11&amp;" "&amp;TEXT('Scoring Rules'!$F$11,"0.00"),IF(IF('Scoring Rules'!$I$11="&gt;=",J64&gt;='Scoring Rules'!$D$11,J64&gt;'Scoring Rules'!$D$11),'Scoring Rules'!$I$11&amp;" "&amp;TEXT('Scoring Rules'!$D$11,"0.00")&amp;" to "&amp;IF('Scoring Rules'!$I$11="&gt;", "&lt;= ","&lt; ")&amp;TEXT('Scoring Rules'!$F$11,"0.00"),IF(IF('Scoring Rules'!$I$11="&gt;=",J64&gt;='Scoring Rules'!$B$11,J64&gt;'Scoring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"&amp;K64&amp;" pts"))</x:f>
      </x:c>
      <x:c r="Y64" s="8" t="str">
        <x:f>IF($A64="","",IF(NOT(ISNUMBER(M64)),"Missing metric", IF(IF('Scoring Rules'!$I$12="&gt;=",L64&gt;='Scoring Rules'!$D$12,L64&gt;'Scoring Rules'!$D$12),'Scoring Rules'!$I$12&amp;" "&amp;TEXT('Scoring Rules'!$D$12,"0.00"),IF(IF('Scoring Rules'!$I$12="&gt;=",L64&gt;='Scoring Rules'!$B$12,L64&gt;'Scoring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"&amp;M64&amp;" pts"))</x:f>
      </x:c>
      <x:c r="Z64" s="8" t="str">
        <x:f>IF($A64="","",IF(NOT(ISNUMBER(O64)),"Missing metric","Attendance "&amp;TEXT(100-N64,"0.00")&amp;"%: "&amp;IF(AND('Scoring Rules'!$F$13&lt;&gt;"",IF('Scoring Rules'!$I$13="&gt;=",100-N64&gt;='Scoring Rules'!$F$13,100-N64&gt;'Scoring Rules'!$F$13)),'Scoring Rules'!$I$13&amp;" "&amp;TEXT('Scoring Rules'!$F$13,"0.00"),IF(IF('Scoring Rules'!$I$13="&gt;=",100-N64&gt;='Scoring Rules'!$D$13,100-N64&gt;'Scoring Rules'!$D$13),'Scoring Rules'!$I$13&amp;" "&amp;TEXT('Scoring Rules'!$D$13,"0.00")&amp;" to "&amp;IF('Scoring Rules'!$I$13="&gt;", "&lt;= ","&lt; ")&amp;TEXT('Scoring Rules'!$F$13,"0.00"),IF(IF('Scoring Rules'!$I$13="&gt;=",100-N64&gt;='Scoring Rules'!$B$13,100-N64&gt;'Scoring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"&amp;O64&amp;" pts"))</x:f>
      </x:c>
    </x:row>
    <x:row r="65" ht="32" customHeight="1">
      <x:c r="A65" s="2" t="str">
        <x:f>IF('Paste Export'!A59&lt;&gt;"",'Paste Export'!A59,"")</x:f>
      </x:c>
      <x:c r="B65" s="16" t="str">
        <x:f>IF($A65="","",IF(ISBLANK('Paste Export'!B59),"Missing",IF(ISNUMBER('Paste Export'!B59),'Paste Export'!B59,VALUE('Paste Export'!B59))))</x:f>
      </x:c>
      <x:c r="C65" s="16" t="str">
        <x:f>IF($A65="","",IF(NOT(ISNUMBER(B65)),"Missing",IF(AND('Scoring Rules'!$F$7&lt;&gt;"",IF('Scoring Rules'!$I$7="&gt;=",B65&gt;='Scoring Rules'!$F$7,B65&gt;'Scoring Rules'!$F$7)),'Scoring Rules'!$G$7,IF(IF('Scoring Rules'!$I$7="&gt;=",B65&gt;='Scoring Rules'!$D$7,B65&gt;'Scoring Rules'!$D$7),'Scoring Rules'!$E$7,IF(IF('Scoring Rules'!$I$7="&gt;=",B65&gt;='Scoring Rules'!$B$7,B65&gt;'Scoring Rules'!$B$7),'Scoring Rules'!$C$7,'Scoring Rules'!$H$7)))))</x:f>
      </x:c>
      <x:c r="D65" s="16" t="str">
        <x:f>IF($A65="","",IF(ISBLANK('Paste Export'!C59),"Missing",IF(ISNUMBER('Paste Export'!C59),'Paste Export'!C59,VALUE('Paste Export'!C59))))</x:f>
      </x:c>
      <x:c r="E65" s="16" t="str">
        <x:f>IF($A65="","",IF(NOT(ISNUMBER(D65)),"Missing",IF(AND('Scoring Rules'!$F$8&lt;&gt;"",IF('Scoring Rules'!$I$8="&gt;=",D65&gt;='Scoring Rules'!$F$8,D65&gt;'Scoring Rules'!$F$8)),'Scoring Rules'!$G$8,IF(IF('Scoring Rules'!$I$8="&gt;=",D65&gt;='Scoring Rules'!$D$8,D65&gt;'Scoring Rules'!$D$8),'Scoring Rules'!$E$8,IF(IF('Scoring Rules'!$I$8="&gt;=",D65&gt;='Scoring Rules'!$B$8,D65&gt;'Scoring Rules'!$B$8),'Scoring Rules'!$C$8,'Scoring Rules'!$H$8)))))</x:f>
      </x:c>
      <x:c r="F65" s="14" t="str">
        <x:f>IF($A65="","",IF(ISBLANK('Paste Export'!D59),"Missing",IF(ISNUMBER('Paste Export'!D59),'Paste Export'!D59,VALUE('Paste Export'!D59))))</x:f>
      </x:c>
      <x:c r="G65" s="16" t="str">
        <x:f>IF($A65="","",IF(NOT(ISNUMBER(F65)),"Missing",IF(AND('Scoring Rules'!$F$9&lt;&gt;"",IF('Scoring Rules'!$I$9="&gt;=",F65&gt;='Scoring Rules'!$F$9,F65&gt;'Scoring Rules'!$F$9)),'Scoring Rules'!$G$9,IF(IF('Scoring Rules'!$I$9="&gt;=",F65&gt;='Scoring Rules'!$D$9,F65&gt;'Scoring Rules'!$D$9),'Scoring Rules'!$E$9,IF(IF('Scoring Rules'!$I$9="&gt;=",F65&gt;='Scoring Rules'!$B$9,F65&gt;'Scoring Rules'!$B$9),'Scoring Rules'!$C$9,'Scoring Rules'!$H$9)))))</x:f>
      </x:c>
      <x:c r="H65" s="15" t="str">
        <x:f>IF($A65="","",IF(ISBLANK('Paste Export'!E59),"Missing",IF(ISNUMBER('Paste Export'!E59),'Paste Export'!E59,VALUE('Paste Export'!E59))))</x:f>
      </x:c>
      <x:c r="I65" s="16" t="str">
        <x:f>IF($A65="","",IF(NOT(ISNUMBER(H65)),"Missing",IF(AND('Scoring Rules'!$F$10&lt;&gt;"",IF('Scoring Rules'!$I$10="&gt;=",H65&gt;='Scoring Rules'!$F$10,H65&gt;'Scoring Rules'!$F$10)),'Scoring Rules'!$G$10,IF(IF('Scoring Rules'!$I$10="&gt;=",H65&gt;='Scoring Rules'!$D$10,H65&gt;'Scoring Rules'!$D$10),'Scoring Rules'!$E$10,IF(IF('Scoring Rules'!$I$10="&gt;=",H65&gt;='Scoring Rules'!$B$10,H65&gt;'Scoring Rules'!$B$10),'Scoring Rules'!$C$10,'Scoring Rules'!$H$10)))))</x:f>
      </x:c>
      <x:c r="J65" s="15" t="str">
        <x:f>IF($A65="","",IF(ISBLANK('Paste Export'!F59),"Missing",IF(ISNUMBER('Paste Export'!F59),'Paste Export'!F59,VALUE('Paste Export'!F59))))</x:f>
      </x:c>
      <x:c r="K65" s="16" t="str">
        <x:f>IF($A65="","",IF(NOT(ISNUMBER(J65)),"Missing",IF(AND('Scoring Rules'!$F$11&lt;&gt;"",IF('Scoring Rules'!$I$11="&gt;=",J65&gt;='Scoring Rules'!$F$11,J65&gt;'Scoring Rules'!$F$11)),'Scoring Rules'!$G$11,IF(IF('Scoring Rules'!$I$11="&gt;=",J65&gt;='Scoring Rules'!$D$11,J65&gt;'Scoring Rules'!$D$11),'Scoring Rules'!$E$11,IF(IF('Scoring Rules'!$I$11="&gt;=",J65&gt;='Scoring Rules'!$B$11,J65&gt;'Scoring Rules'!$B$11),'Scoring Rules'!$C$11,'Scoring Rules'!$H$11)))))</x:f>
      </x:c>
      <x:c r="L65" s="14" t="str">
        <x:f>IF($A65="","",IF(ISBLANK('Paste Export'!G59),"Missing",IF(ISNUMBER('Paste Export'!G59),'Paste Export'!G59,VALUE('Paste Export'!G59))))</x:f>
      </x:c>
      <x:c r="M65" s="16" t="str">
        <x:f>IF($A65="","",IF(NOT(ISNUMBER(L65)),"Missing",IF(AND('Scoring Rules'!$F$12&lt;&gt;"",IF('Scoring Rules'!$I$12="&gt;=",L65&gt;='Scoring Rules'!$F$12,L65&gt;'Scoring Rules'!$F$12)),'Scoring Rules'!$G$12,IF(IF('Scoring Rules'!$I$12="&gt;=",L65&gt;='Scoring Rules'!$D$12,L65&gt;'Scoring Rules'!$D$12),'Scoring Rules'!$E$12,IF(IF('Scoring Rules'!$I$12="&gt;=",L65&gt;='Scoring Rules'!$B$12,L65&gt;'Scoring Rules'!$B$12),'Scoring Rules'!$C$12,'Scoring Rules'!$H$12)))))</x:f>
      </x:c>
      <x:c r="N65" s="14" t="str">
        <x:f>IF($A65="","",IF(ISBLANK('Paste Export'!H59),"Missing",IF(ISNUMBER('Paste Export'!H59),'Paste Export'!H59,VALUE('Paste Export'!H59))))</x:f>
      </x:c>
      <x:c r="O65" s="16" t="str">
        <x:f>IF($A65="","",IF(NOT(ISNUMBER(N65)),"Missing",IF(AND('Scoring Rules'!$F$13&lt;&gt;"",IF('Scoring Rules'!$I$13="&gt;=",100-N65&gt;='Scoring Rules'!$F$13,100-N65&gt;'Scoring Rules'!$F$13)),'Scoring Rules'!$G$13,IF(IF('Scoring Rules'!$I$13="&gt;=",100-N65&gt;='Scoring Rules'!$D$13,100-N65&gt;'Scoring Rules'!$D$13),'Scoring Rules'!$E$13,IF(IF('Scoring Rules'!$I$13="&gt;=",100-N65&gt;='Scoring Rules'!$B$13,100-N65&gt;'Scoring Rules'!$B$13),'Scoring Rules'!$C$13,'Scoring Rules'!$H$13)))))</x:f>
      </x:c>
      <x:c r="P65" s="16" t="str">
        <x:f>IF($A65="","",IF(COUNT(C65,E65,G65,I65,K65,M65,O65)=7,SUM(C65,E65,G65,I65,K65,M65,O65),"Missing metric"))</x:f>
      </x:c>
      <x:c r="Q65" s="16" t="str">
        <x:f>IF($A65="","",IF(ISBLANK('Paste Export'!I59),"Missing",VALUE('Paste Export'!I59)))</x:f>
      </x:c>
      <x:c r="R65" s="16" t="str">
        <x:f>IF($A65="","",IF(AND(ISNUMBER(P65),ISNUMBER(Q65)),P65-Q65,"Unavailable"))</x:f>
      </x:c>
      <x:c r="S65" s="2" t="str">
        <x:f>IF($A65="","",IF(ISNUMBER(R65),IF(R65=0,"Matches","Review rules / rounding"),"Missing input"))</x:f>
      </x:c>
      <x:c r="T65" s="8" t="str">
        <x:f>IF($A65="","",IF(NOT(ISNUMBER(C65)),"Missing metric", IF(AND('Scoring Rules'!$F$7&lt;&gt;"",IF('Scoring Rules'!$I$7="&gt;=",B65&gt;='Scoring Rules'!$F$7,B65&gt;'Scoring Rules'!$F$7)),'Scoring Rules'!$I$7&amp;" "&amp;TEXT('Scoring Rules'!$F$7,"0.00"),IF(IF('Scoring Rules'!$I$7="&gt;=",B65&gt;='Scoring Rules'!$D$7,B65&gt;'Scoring Rules'!$D$7),'Scoring Rules'!$I$7&amp;" "&amp;TEXT('Scoring Rules'!$D$7,"0.00")&amp;" to "&amp;IF('Scoring Rules'!$I$7="&gt;", "&lt;= ","&lt; ")&amp;TEXT('Scoring Rules'!$F$7,"0.00"),IF(IF('Scoring Rules'!$I$7="&gt;=",B65&gt;='Scoring Rules'!$B$7,B65&gt;'Scoring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"&amp;C65&amp;" pts"))</x:f>
      </x:c>
      <x:c r="U65" s="8" t="str">
        <x:f>IF($A65="","",IF(NOT(ISNUMBER(E65)),"Missing metric", IF(AND('Scoring Rules'!$F$8&lt;&gt;"",IF('Scoring Rules'!$I$8="&gt;=",D65&gt;='Scoring Rules'!$F$8,D65&gt;'Scoring Rules'!$F$8)),'Scoring Rules'!$I$8&amp;" "&amp;TEXT('Scoring Rules'!$F$8,"0.00"),IF(IF('Scoring Rules'!$I$8="&gt;=",D65&gt;='Scoring Rules'!$D$8,D65&gt;'Scoring Rules'!$D$8),'Scoring Rules'!$I$8&amp;" "&amp;TEXT('Scoring Rules'!$D$8,"0.00")&amp;" to "&amp;IF('Scoring Rules'!$I$8="&gt;", "&lt;= ","&lt; ")&amp;TEXT('Scoring Rules'!$F$8,"0.00"),IF(IF('Scoring Rules'!$I$8="&gt;=",D65&gt;='Scoring Rules'!$B$8,D65&gt;'Scoring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"&amp;E65&amp;" pts"))</x:f>
      </x:c>
      <x:c r="V65" s="8" t="str">
        <x:f>IF($A65="","",IF(NOT(ISNUMBER(G65)),"Missing metric", IF(AND('Scoring Rules'!$F$9&lt;&gt;"",IF('Scoring Rules'!$I$9="&gt;=",F65&gt;='Scoring Rules'!$F$9,F65&gt;'Scoring Rules'!$F$9)),'Scoring Rules'!$I$9&amp;" "&amp;TEXT('Scoring Rules'!$F$9,"0.00"),IF(IF('Scoring Rules'!$I$9="&gt;=",F65&gt;='Scoring Rules'!$D$9,F65&gt;'Scoring Rules'!$D$9),'Scoring Rules'!$I$9&amp;" "&amp;TEXT('Scoring Rules'!$D$9,"0.00")&amp;" to "&amp;IF('Scoring Rules'!$I$9="&gt;", "&lt;= ","&lt; ")&amp;TEXT('Scoring Rules'!$F$9,"0.00"),IF(IF('Scoring Rules'!$I$9="&gt;=",F65&gt;='Scoring Rules'!$B$9,F65&gt;'Scoring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"&amp;G65&amp;" pts"))</x:f>
      </x:c>
      <x:c r="W65" s="8" t="str">
        <x:f>IF($A65="","",IF(NOT(ISNUMBER(I65)),"Missing metric", IF(AND('Scoring Rules'!$F$10&lt;&gt;"",IF('Scoring Rules'!$I$10="&gt;=",H65&gt;='Scoring Rules'!$F$10,H65&gt;'Scoring Rules'!$F$10)),'Scoring Rules'!$I$10&amp;" "&amp;TEXT('Scoring Rules'!$F$10,"0.00"),IF(IF('Scoring Rules'!$I$10="&gt;=",H65&gt;='Scoring Rules'!$D$10,H65&gt;'Scoring Rules'!$D$10),'Scoring Rules'!$I$10&amp;" "&amp;TEXT('Scoring Rules'!$D$10,"0.00")&amp;" to "&amp;IF('Scoring Rules'!$I$10="&gt;", "&lt;= ","&lt; ")&amp;TEXT('Scoring Rules'!$F$10,"0.00"),IF(IF('Scoring Rules'!$I$10="&gt;=",H65&gt;='Scoring Rules'!$B$10,H65&gt;'Scoring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"&amp;I65&amp;" pts"))</x:f>
      </x:c>
      <x:c r="X65" s="8" t="str">
        <x:f>IF($A65="","",IF(NOT(ISNUMBER(K65)),"Missing metric", IF(AND('Scoring Rules'!$F$11&lt;&gt;"",IF('Scoring Rules'!$I$11="&gt;=",J65&gt;='Scoring Rules'!$F$11,J65&gt;'Scoring Rules'!$F$11)),'Scoring Rules'!$I$11&amp;" "&amp;TEXT('Scoring Rules'!$F$11,"0.00"),IF(IF('Scoring Rules'!$I$11="&gt;=",J65&gt;='Scoring Rules'!$D$11,J65&gt;'Scoring Rules'!$D$11),'Scoring Rules'!$I$11&amp;" "&amp;TEXT('Scoring Rules'!$D$11,"0.00")&amp;" to "&amp;IF('Scoring Rules'!$I$11="&gt;", "&lt;= ","&lt; ")&amp;TEXT('Scoring Rules'!$F$11,"0.00"),IF(IF('Scoring Rules'!$I$11="&gt;=",J65&gt;='Scoring Rules'!$B$11,J65&gt;'Scoring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"&amp;K65&amp;" pts"))</x:f>
      </x:c>
      <x:c r="Y65" s="8" t="str">
        <x:f>IF($A65="","",IF(NOT(ISNUMBER(M65)),"Missing metric", IF(IF('Scoring Rules'!$I$12="&gt;=",L65&gt;='Scoring Rules'!$D$12,L65&gt;'Scoring Rules'!$D$12),'Scoring Rules'!$I$12&amp;" "&amp;TEXT('Scoring Rules'!$D$12,"0.00"),IF(IF('Scoring Rules'!$I$12="&gt;=",L65&gt;='Scoring Rules'!$B$12,L65&gt;'Scoring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"&amp;M65&amp;" pts"))</x:f>
      </x:c>
      <x:c r="Z65" s="8" t="str">
        <x:f>IF($A65="","",IF(NOT(ISNUMBER(O65)),"Missing metric","Attendance "&amp;TEXT(100-N65,"0.00")&amp;"%: "&amp;IF(AND('Scoring Rules'!$F$13&lt;&gt;"",IF('Scoring Rules'!$I$13="&gt;=",100-N65&gt;='Scoring Rules'!$F$13,100-N65&gt;'Scoring Rules'!$F$13)),'Scoring Rules'!$I$13&amp;" "&amp;TEXT('Scoring Rules'!$F$13,"0.00"),IF(IF('Scoring Rules'!$I$13="&gt;=",100-N65&gt;='Scoring Rules'!$D$13,100-N65&gt;'Scoring Rules'!$D$13),'Scoring Rules'!$I$13&amp;" "&amp;TEXT('Scoring Rules'!$D$13,"0.00")&amp;" to "&amp;IF('Scoring Rules'!$I$13="&gt;", "&lt;= ","&lt; ")&amp;TEXT('Scoring Rules'!$F$13,"0.00"),IF(IF('Scoring Rules'!$I$13="&gt;=",100-N65&gt;='Scoring Rules'!$B$13,100-N65&gt;'Scoring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"&amp;O65&amp;" pts"))</x:f>
      </x:c>
    </x:row>
    <x:row r="66" ht="32" customHeight="1">
      <x:c r="A66" s="2" t="str">
        <x:f>IF('Paste Export'!A60&lt;&gt;"",'Paste Export'!A60,"")</x:f>
      </x:c>
      <x:c r="B66" s="16" t="str">
        <x:f>IF($A66="","",IF(ISBLANK('Paste Export'!B60),"Missing",IF(ISNUMBER('Paste Export'!B60),'Paste Export'!B60,VALUE('Paste Export'!B60))))</x:f>
      </x:c>
      <x:c r="C66" s="16" t="str">
        <x:f>IF($A66="","",IF(NOT(ISNUMBER(B66)),"Missing",IF(AND('Scoring Rules'!$F$7&lt;&gt;"",IF('Scoring Rules'!$I$7="&gt;=",B66&gt;='Scoring Rules'!$F$7,B66&gt;'Scoring Rules'!$F$7)),'Scoring Rules'!$G$7,IF(IF('Scoring Rules'!$I$7="&gt;=",B66&gt;='Scoring Rules'!$D$7,B66&gt;'Scoring Rules'!$D$7),'Scoring Rules'!$E$7,IF(IF('Scoring Rules'!$I$7="&gt;=",B66&gt;='Scoring Rules'!$B$7,B66&gt;'Scoring Rules'!$B$7),'Scoring Rules'!$C$7,'Scoring Rules'!$H$7)))))</x:f>
      </x:c>
      <x:c r="D66" s="16" t="str">
        <x:f>IF($A66="","",IF(ISBLANK('Paste Export'!C60),"Missing",IF(ISNUMBER('Paste Export'!C60),'Paste Export'!C60,VALUE('Paste Export'!C60))))</x:f>
      </x:c>
      <x:c r="E66" s="16" t="str">
        <x:f>IF($A66="","",IF(NOT(ISNUMBER(D66)),"Missing",IF(AND('Scoring Rules'!$F$8&lt;&gt;"",IF('Scoring Rules'!$I$8="&gt;=",D66&gt;='Scoring Rules'!$F$8,D66&gt;'Scoring Rules'!$F$8)),'Scoring Rules'!$G$8,IF(IF('Scoring Rules'!$I$8="&gt;=",D66&gt;='Scoring Rules'!$D$8,D66&gt;'Scoring Rules'!$D$8),'Scoring Rules'!$E$8,IF(IF('Scoring Rules'!$I$8="&gt;=",D66&gt;='Scoring Rules'!$B$8,D66&gt;'Scoring Rules'!$B$8),'Scoring Rules'!$C$8,'Scoring Rules'!$H$8)))))</x:f>
      </x:c>
      <x:c r="F66" s="14" t="str">
        <x:f>IF($A66="","",IF(ISBLANK('Paste Export'!D60),"Missing",IF(ISNUMBER('Paste Export'!D60),'Paste Export'!D60,VALUE('Paste Export'!D60))))</x:f>
      </x:c>
      <x:c r="G66" s="16" t="str">
        <x:f>IF($A66="","",IF(NOT(ISNUMBER(F66)),"Missing",IF(AND('Scoring Rules'!$F$9&lt;&gt;"",IF('Scoring Rules'!$I$9="&gt;=",F66&gt;='Scoring Rules'!$F$9,F66&gt;'Scoring Rules'!$F$9)),'Scoring Rules'!$G$9,IF(IF('Scoring Rules'!$I$9="&gt;=",F66&gt;='Scoring Rules'!$D$9,F66&gt;'Scoring Rules'!$D$9),'Scoring Rules'!$E$9,IF(IF('Scoring Rules'!$I$9="&gt;=",F66&gt;='Scoring Rules'!$B$9,F66&gt;'Scoring Rules'!$B$9),'Scoring Rules'!$C$9,'Scoring Rules'!$H$9)))))</x:f>
      </x:c>
      <x:c r="H66" s="15" t="str">
        <x:f>IF($A66="","",IF(ISBLANK('Paste Export'!E60),"Missing",IF(ISNUMBER('Paste Export'!E60),'Paste Export'!E60,VALUE('Paste Export'!E60))))</x:f>
      </x:c>
      <x:c r="I66" s="16" t="str">
        <x:f>IF($A66="","",IF(NOT(ISNUMBER(H66)),"Missing",IF(AND('Scoring Rules'!$F$10&lt;&gt;"",IF('Scoring Rules'!$I$10="&gt;=",H66&gt;='Scoring Rules'!$F$10,H66&gt;'Scoring Rules'!$F$10)),'Scoring Rules'!$G$10,IF(IF('Scoring Rules'!$I$10="&gt;=",H66&gt;='Scoring Rules'!$D$10,H66&gt;'Scoring Rules'!$D$10),'Scoring Rules'!$E$10,IF(IF('Scoring Rules'!$I$10="&gt;=",H66&gt;='Scoring Rules'!$B$10,H66&gt;'Scoring Rules'!$B$10),'Scoring Rules'!$C$10,'Scoring Rules'!$H$10)))))</x:f>
      </x:c>
      <x:c r="J66" s="15" t="str">
        <x:f>IF($A66="","",IF(ISBLANK('Paste Export'!F60),"Missing",IF(ISNUMBER('Paste Export'!F60),'Paste Export'!F60,VALUE('Paste Export'!F60))))</x:f>
      </x:c>
      <x:c r="K66" s="16" t="str">
        <x:f>IF($A66="","",IF(NOT(ISNUMBER(J66)),"Missing",IF(AND('Scoring Rules'!$F$11&lt;&gt;"",IF('Scoring Rules'!$I$11="&gt;=",J66&gt;='Scoring Rules'!$F$11,J66&gt;'Scoring Rules'!$F$11)),'Scoring Rules'!$G$11,IF(IF('Scoring Rules'!$I$11="&gt;=",J66&gt;='Scoring Rules'!$D$11,J66&gt;'Scoring Rules'!$D$11),'Scoring Rules'!$E$11,IF(IF('Scoring Rules'!$I$11="&gt;=",J66&gt;='Scoring Rules'!$B$11,J66&gt;'Scoring Rules'!$B$11),'Scoring Rules'!$C$11,'Scoring Rules'!$H$11)))))</x:f>
      </x:c>
      <x:c r="L66" s="14" t="str">
        <x:f>IF($A66="","",IF(ISBLANK('Paste Export'!G60),"Missing",IF(ISNUMBER('Paste Export'!G60),'Paste Export'!G60,VALUE('Paste Export'!G60))))</x:f>
      </x:c>
      <x:c r="M66" s="16" t="str">
        <x:f>IF($A66="","",IF(NOT(ISNUMBER(L66)),"Missing",IF(AND('Scoring Rules'!$F$12&lt;&gt;"",IF('Scoring Rules'!$I$12="&gt;=",L66&gt;='Scoring Rules'!$F$12,L66&gt;'Scoring Rules'!$F$12)),'Scoring Rules'!$G$12,IF(IF('Scoring Rules'!$I$12="&gt;=",L66&gt;='Scoring Rules'!$D$12,L66&gt;'Scoring Rules'!$D$12),'Scoring Rules'!$E$12,IF(IF('Scoring Rules'!$I$12="&gt;=",L66&gt;='Scoring Rules'!$B$12,L66&gt;'Scoring Rules'!$B$12),'Scoring Rules'!$C$12,'Scoring Rules'!$H$12)))))</x:f>
      </x:c>
      <x:c r="N66" s="14" t="str">
        <x:f>IF($A66="","",IF(ISBLANK('Paste Export'!H60),"Missing",IF(ISNUMBER('Paste Export'!H60),'Paste Export'!H60,VALUE('Paste Export'!H60))))</x:f>
      </x:c>
      <x:c r="O66" s="16" t="str">
        <x:f>IF($A66="","",IF(NOT(ISNUMBER(N66)),"Missing",IF(AND('Scoring Rules'!$F$13&lt;&gt;"",IF('Scoring Rules'!$I$13="&gt;=",100-N66&gt;='Scoring Rules'!$F$13,100-N66&gt;'Scoring Rules'!$F$13)),'Scoring Rules'!$G$13,IF(IF('Scoring Rules'!$I$13="&gt;=",100-N66&gt;='Scoring Rules'!$D$13,100-N66&gt;'Scoring Rules'!$D$13),'Scoring Rules'!$E$13,IF(IF('Scoring Rules'!$I$13="&gt;=",100-N66&gt;='Scoring Rules'!$B$13,100-N66&gt;'Scoring Rules'!$B$13),'Scoring Rules'!$C$13,'Scoring Rules'!$H$13)))))</x:f>
      </x:c>
      <x:c r="P66" s="16" t="str">
        <x:f>IF($A66="","",IF(COUNT(C66,E66,G66,I66,K66,M66,O66)=7,SUM(C66,E66,G66,I66,K66,M66,O66),"Missing metric"))</x:f>
      </x:c>
      <x:c r="Q66" s="16" t="str">
        <x:f>IF($A66="","",IF(ISBLANK('Paste Export'!I60),"Missing",VALUE('Paste Export'!I60)))</x:f>
      </x:c>
      <x:c r="R66" s="16" t="str">
        <x:f>IF($A66="","",IF(AND(ISNUMBER(P66),ISNUMBER(Q66)),P66-Q66,"Unavailable"))</x:f>
      </x:c>
      <x:c r="S66" s="2" t="str">
        <x:f>IF($A66="","",IF(ISNUMBER(R66),IF(R66=0,"Matches","Review rules / rounding"),"Missing input"))</x:f>
      </x:c>
      <x:c r="T66" s="8" t="str">
        <x:f>IF($A66="","",IF(NOT(ISNUMBER(C66)),"Missing metric", IF(AND('Scoring Rules'!$F$7&lt;&gt;"",IF('Scoring Rules'!$I$7="&gt;=",B66&gt;='Scoring Rules'!$F$7,B66&gt;'Scoring Rules'!$F$7)),'Scoring Rules'!$I$7&amp;" "&amp;TEXT('Scoring Rules'!$F$7,"0.00"),IF(IF('Scoring Rules'!$I$7="&gt;=",B66&gt;='Scoring Rules'!$D$7,B66&gt;'Scoring Rules'!$D$7),'Scoring Rules'!$I$7&amp;" "&amp;TEXT('Scoring Rules'!$D$7,"0.00")&amp;" to "&amp;IF('Scoring Rules'!$I$7="&gt;", "&lt;= ","&lt; ")&amp;TEXT('Scoring Rules'!$F$7,"0.00"),IF(IF('Scoring Rules'!$I$7="&gt;=",B66&gt;='Scoring Rules'!$B$7,B66&gt;'Scoring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"&amp;C66&amp;" pts"))</x:f>
      </x:c>
      <x:c r="U66" s="8" t="str">
        <x:f>IF($A66="","",IF(NOT(ISNUMBER(E66)),"Missing metric", IF(AND('Scoring Rules'!$F$8&lt;&gt;"",IF('Scoring Rules'!$I$8="&gt;=",D66&gt;='Scoring Rules'!$F$8,D66&gt;'Scoring Rules'!$F$8)),'Scoring Rules'!$I$8&amp;" "&amp;TEXT('Scoring Rules'!$F$8,"0.00"),IF(IF('Scoring Rules'!$I$8="&gt;=",D66&gt;='Scoring Rules'!$D$8,D66&gt;'Scoring Rules'!$D$8),'Scoring Rules'!$I$8&amp;" "&amp;TEXT('Scoring Rules'!$D$8,"0.00")&amp;" to "&amp;IF('Scoring Rules'!$I$8="&gt;", "&lt;= ","&lt; ")&amp;TEXT('Scoring Rules'!$F$8,"0.00"),IF(IF('Scoring Rules'!$I$8="&gt;=",D66&gt;='Scoring Rules'!$B$8,D66&gt;'Scoring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"&amp;E66&amp;" pts"))</x:f>
      </x:c>
      <x:c r="V66" s="8" t="str">
        <x:f>IF($A66="","",IF(NOT(ISNUMBER(G66)),"Missing metric", IF(AND('Scoring Rules'!$F$9&lt;&gt;"",IF('Scoring Rules'!$I$9="&gt;=",F66&gt;='Scoring Rules'!$F$9,F66&gt;'Scoring Rules'!$F$9)),'Scoring Rules'!$I$9&amp;" "&amp;TEXT('Scoring Rules'!$F$9,"0.00"),IF(IF('Scoring Rules'!$I$9="&gt;=",F66&gt;='Scoring Rules'!$D$9,F66&gt;'Scoring Rules'!$D$9),'Scoring Rules'!$I$9&amp;" "&amp;TEXT('Scoring Rules'!$D$9,"0.00")&amp;" to "&amp;IF('Scoring Rules'!$I$9="&gt;", "&lt;= ","&lt; ")&amp;TEXT('Scoring Rules'!$F$9,"0.00"),IF(IF('Scoring Rules'!$I$9="&gt;=",F66&gt;='Scoring Rules'!$B$9,F66&gt;'Scoring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"&amp;G66&amp;" pts"))</x:f>
      </x:c>
      <x:c r="W66" s="8" t="str">
        <x:f>IF($A66="","",IF(NOT(ISNUMBER(I66)),"Missing metric", IF(AND('Scoring Rules'!$F$10&lt;&gt;"",IF('Scoring Rules'!$I$10="&gt;=",H66&gt;='Scoring Rules'!$F$10,H66&gt;'Scoring Rules'!$F$10)),'Scoring Rules'!$I$10&amp;" "&amp;TEXT('Scoring Rules'!$F$10,"0.00"),IF(IF('Scoring Rules'!$I$10="&gt;=",H66&gt;='Scoring Rules'!$D$10,H66&gt;'Scoring Rules'!$D$10),'Scoring Rules'!$I$10&amp;" "&amp;TEXT('Scoring Rules'!$D$10,"0.00")&amp;" to "&amp;IF('Scoring Rules'!$I$10="&gt;", "&lt;= ","&lt; ")&amp;TEXT('Scoring Rules'!$F$10,"0.00"),IF(IF('Scoring Rules'!$I$10="&gt;=",H66&gt;='Scoring Rules'!$B$10,H66&gt;'Scoring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"&amp;I66&amp;" pts"))</x:f>
      </x:c>
      <x:c r="X66" s="8" t="str">
        <x:f>IF($A66="","",IF(NOT(ISNUMBER(K66)),"Missing metric", IF(AND('Scoring Rules'!$F$11&lt;&gt;"",IF('Scoring Rules'!$I$11="&gt;=",J66&gt;='Scoring Rules'!$F$11,J66&gt;'Scoring Rules'!$F$11)),'Scoring Rules'!$I$11&amp;" "&amp;TEXT('Scoring Rules'!$F$11,"0.00"),IF(IF('Scoring Rules'!$I$11="&gt;=",J66&gt;='Scoring Rules'!$D$11,J66&gt;'Scoring Rules'!$D$11),'Scoring Rules'!$I$11&amp;" "&amp;TEXT('Scoring Rules'!$D$11,"0.00")&amp;" to "&amp;IF('Scoring Rules'!$I$11="&gt;", "&lt;= ","&lt; ")&amp;TEXT('Scoring Rules'!$F$11,"0.00"),IF(IF('Scoring Rules'!$I$11="&gt;=",J66&gt;='Scoring Rules'!$B$11,J66&gt;'Scoring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"&amp;K66&amp;" pts"))</x:f>
      </x:c>
      <x:c r="Y66" s="8" t="str">
        <x:f>IF($A66="","",IF(NOT(ISNUMBER(M66)),"Missing metric", IF(IF('Scoring Rules'!$I$12="&gt;=",L66&gt;='Scoring Rules'!$D$12,L66&gt;'Scoring Rules'!$D$12),'Scoring Rules'!$I$12&amp;" "&amp;TEXT('Scoring Rules'!$D$12,"0.00"),IF(IF('Scoring Rules'!$I$12="&gt;=",L66&gt;='Scoring Rules'!$B$12,L66&gt;'Scoring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"&amp;M66&amp;" pts"))</x:f>
      </x:c>
      <x:c r="Z66" s="8" t="str">
        <x:f>IF($A66="","",IF(NOT(ISNUMBER(O66)),"Missing metric","Attendance "&amp;TEXT(100-N66,"0.00")&amp;"%: "&amp;IF(AND('Scoring Rules'!$F$13&lt;&gt;"",IF('Scoring Rules'!$I$13="&gt;=",100-N66&gt;='Scoring Rules'!$F$13,100-N66&gt;'Scoring Rules'!$F$13)),'Scoring Rules'!$I$13&amp;" "&amp;TEXT('Scoring Rules'!$F$13,"0.00"),IF(IF('Scoring Rules'!$I$13="&gt;=",100-N66&gt;='Scoring Rules'!$D$13,100-N66&gt;'Scoring Rules'!$D$13),'Scoring Rules'!$I$13&amp;" "&amp;TEXT('Scoring Rules'!$D$13,"0.00")&amp;" to "&amp;IF('Scoring Rules'!$I$13="&gt;", "&lt;= ","&lt; ")&amp;TEXT('Scoring Rules'!$F$13,"0.00"),IF(IF('Scoring Rules'!$I$13="&gt;=",100-N66&gt;='Scoring Rules'!$B$13,100-N66&gt;'Scoring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"&amp;O66&amp;" pts"))</x:f>
      </x:c>
    </x:row>
    <x:row r="67" ht="32" customHeight="1">
      <x:c r="A67" s="2" t="str">
        <x:f>IF('Paste Export'!A61&lt;&gt;"",'Paste Export'!A61,"")</x:f>
      </x:c>
      <x:c r="B67" s="16" t="str">
        <x:f>IF($A67="","",IF(ISBLANK('Paste Export'!B61),"Missing",IF(ISNUMBER('Paste Export'!B61),'Paste Export'!B61,VALUE('Paste Export'!B61))))</x:f>
      </x:c>
      <x:c r="C67" s="16" t="str">
        <x:f>IF($A67="","",IF(NOT(ISNUMBER(B67)),"Missing",IF(AND('Scoring Rules'!$F$7&lt;&gt;"",IF('Scoring Rules'!$I$7="&gt;=",B67&gt;='Scoring Rules'!$F$7,B67&gt;'Scoring Rules'!$F$7)),'Scoring Rules'!$G$7,IF(IF('Scoring Rules'!$I$7="&gt;=",B67&gt;='Scoring Rules'!$D$7,B67&gt;'Scoring Rules'!$D$7),'Scoring Rules'!$E$7,IF(IF('Scoring Rules'!$I$7="&gt;=",B67&gt;='Scoring Rules'!$B$7,B67&gt;'Scoring Rules'!$B$7),'Scoring Rules'!$C$7,'Scoring Rules'!$H$7)))))</x:f>
      </x:c>
      <x:c r="D67" s="16" t="str">
        <x:f>IF($A67="","",IF(ISBLANK('Paste Export'!C61),"Missing",IF(ISNUMBER('Paste Export'!C61),'Paste Export'!C61,VALUE('Paste Export'!C61))))</x:f>
      </x:c>
      <x:c r="E67" s="16" t="str">
        <x:f>IF($A67="","",IF(NOT(ISNUMBER(D67)),"Missing",IF(AND('Scoring Rules'!$F$8&lt;&gt;"",IF('Scoring Rules'!$I$8="&gt;=",D67&gt;='Scoring Rules'!$F$8,D67&gt;'Scoring Rules'!$F$8)),'Scoring Rules'!$G$8,IF(IF('Scoring Rules'!$I$8="&gt;=",D67&gt;='Scoring Rules'!$D$8,D67&gt;'Scoring Rules'!$D$8),'Scoring Rules'!$E$8,IF(IF('Scoring Rules'!$I$8="&gt;=",D67&gt;='Scoring Rules'!$B$8,D67&gt;'Scoring Rules'!$B$8),'Scoring Rules'!$C$8,'Scoring Rules'!$H$8)))))</x:f>
      </x:c>
      <x:c r="F67" s="14" t="str">
        <x:f>IF($A67="","",IF(ISBLANK('Paste Export'!D61),"Missing",IF(ISNUMBER('Paste Export'!D61),'Paste Export'!D61,VALUE('Paste Export'!D61))))</x:f>
      </x:c>
      <x:c r="G67" s="16" t="str">
        <x:f>IF($A67="","",IF(NOT(ISNUMBER(F67)),"Missing",IF(AND('Scoring Rules'!$F$9&lt;&gt;"",IF('Scoring Rules'!$I$9="&gt;=",F67&gt;='Scoring Rules'!$F$9,F67&gt;'Scoring Rules'!$F$9)),'Scoring Rules'!$G$9,IF(IF('Scoring Rules'!$I$9="&gt;=",F67&gt;='Scoring Rules'!$D$9,F67&gt;'Scoring Rules'!$D$9),'Scoring Rules'!$E$9,IF(IF('Scoring Rules'!$I$9="&gt;=",F67&gt;='Scoring Rules'!$B$9,F67&gt;'Scoring Rules'!$B$9),'Scoring Rules'!$C$9,'Scoring Rules'!$H$9)))))</x:f>
      </x:c>
      <x:c r="H67" s="15" t="str">
        <x:f>IF($A67="","",IF(ISBLANK('Paste Export'!E61),"Missing",IF(ISNUMBER('Paste Export'!E61),'Paste Export'!E61,VALUE('Paste Export'!E61))))</x:f>
      </x:c>
      <x:c r="I67" s="16" t="str">
        <x:f>IF($A67="","",IF(NOT(ISNUMBER(H67)),"Missing",IF(AND('Scoring Rules'!$F$10&lt;&gt;"",IF('Scoring Rules'!$I$10="&gt;=",H67&gt;='Scoring Rules'!$F$10,H67&gt;'Scoring Rules'!$F$10)),'Scoring Rules'!$G$10,IF(IF('Scoring Rules'!$I$10="&gt;=",H67&gt;='Scoring Rules'!$D$10,H67&gt;'Scoring Rules'!$D$10),'Scoring Rules'!$E$10,IF(IF('Scoring Rules'!$I$10="&gt;=",H67&gt;='Scoring Rules'!$B$10,H67&gt;'Scoring Rules'!$B$10),'Scoring Rules'!$C$10,'Scoring Rules'!$H$10)))))</x:f>
      </x:c>
      <x:c r="J67" s="15" t="str">
        <x:f>IF($A67="","",IF(ISBLANK('Paste Export'!F61),"Missing",IF(ISNUMBER('Paste Export'!F61),'Paste Export'!F61,VALUE('Paste Export'!F61))))</x:f>
      </x:c>
      <x:c r="K67" s="16" t="str">
        <x:f>IF($A67="","",IF(NOT(ISNUMBER(J67)),"Missing",IF(AND('Scoring Rules'!$F$11&lt;&gt;"",IF('Scoring Rules'!$I$11="&gt;=",J67&gt;='Scoring Rules'!$F$11,J67&gt;'Scoring Rules'!$F$11)),'Scoring Rules'!$G$11,IF(IF('Scoring Rules'!$I$11="&gt;=",J67&gt;='Scoring Rules'!$D$11,J67&gt;'Scoring Rules'!$D$11),'Scoring Rules'!$E$11,IF(IF('Scoring Rules'!$I$11="&gt;=",J67&gt;='Scoring Rules'!$B$11,J67&gt;'Scoring Rules'!$B$11),'Scoring Rules'!$C$11,'Scoring Rules'!$H$11)))))</x:f>
      </x:c>
      <x:c r="L67" s="14" t="str">
        <x:f>IF($A67="","",IF(ISBLANK('Paste Export'!G61),"Missing",IF(ISNUMBER('Paste Export'!G61),'Paste Export'!G61,VALUE('Paste Export'!G61))))</x:f>
      </x:c>
      <x:c r="M67" s="16" t="str">
        <x:f>IF($A67="","",IF(NOT(ISNUMBER(L67)),"Missing",IF(AND('Scoring Rules'!$F$12&lt;&gt;"",IF('Scoring Rules'!$I$12="&gt;=",L67&gt;='Scoring Rules'!$F$12,L67&gt;'Scoring Rules'!$F$12)),'Scoring Rules'!$G$12,IF(IF('Scoring Rules'!$I$12="&gt;=",L67&gt;='Scoring Rules'!$D$12,L67&gt;'Scoring Rules'!$D$12),'Scoring Rules'!$E$12,IF(IF('Scoring Rules'!$I$12="&gt;=",L67&gt;='Scoring Rules'!$B$12,L67&gt;'Scoring Rules'!$B$12),'Scoring Rules'!$C$12,'Scoring Rules'!$H$12)))))</x:f>
      </x:c>
      <x:c r="N67" s="14" t="str">
        <x:f>IF($A67="","",IF(ISBLANK('Paste Export'!H61),"Missing",IF(ISNUMBER('Paste Export'!H61),'Paste Export'!H61,VALUE('Paste Export'!H61))))</x:f>
      </x:c>
      <x:c r="O67" s="16" t="str">
        <x:f>IF($A67="","",IF(NOT(ISNUMBER(N67)),"Missing",IF(AND('Scoring Rules'!$F$13&lt;&gt;"",IF('Scoring Rules'!$I$13="&gt;=",100-N67&gt;='Scoring Rules'!$F$13,100-N67&gt;'Scoring Rules'!$F$13)),'Scoring Rules'!$G$13,IF(IF('Scoring Rules'!$I$13="&gt;=",100-N67&gt;='Scoring Rules'!$D$13,100-N67&gt;'Scoring Rules'!$D$13),'Scoring Rules'!$E$13,IF(IF('Scoring Rules'!$I$13="&gt;=",100-N67&gt;='Scoring Rules'!$B$13,100-N67&gt;'Scoring Rules'!$B$13),'Scoring Rules'!$C$13,'Scoring Rules'!$H$13)))))</x:f>
      </x:c>
      <x:c r="P67" s="16" t="str">
        <x:f>IF($A67="","",IF(COUNT(C67,E67,G67,I67,K67,M67,O67)=7,SUM(C67,E67,G67,I67,K67,M67,O67),"Missing metric"))</x:f>
      </x:c>
      <x:c r="Q67" s="16" t="str">
        <x:f>IF($A67="","",IF(ISBLANK('Paste Export'!I61),"Missing",VALUE('Paste Export'!I61)))</x:f>
      </x:c>
      <x:c r="R67" s="16" t="str">
        <x:f>IF($A67="","",IF(AND(ISNUMBER(P67),ISNUMBER(Q67)),P67-Q67,"Unavailable"))</x:f>
      </x:c>
      <x:c r="S67" s="2" t="str">
        <x:f>IF($A67="","",IF(ISNUMBER(R67),IF(R67=0,"Matches","Review rules / rounding"),"Missing input"))</x:f>
      </x:c>
      <x:c r="T67" s="8" t="str">
        <x:f>IF($A67="","",IF(NOT(ISNUMBER(C67)),"Missing metric", IF(AND('Scoring Rules'!$F$7&lt;&gt;"",IF('Scoring Rules'!$I$7="&gt;=",B67&gt;='Scoring Rules'!$F$7,B67&gt;'Scoring Rules'!$F$7)),'Scoring Rules'!$I$7&amp;" "&amp;TEXT('Scoring Rules'!$F$7,"0.00"),IF(IF('Scoring Rules'!$I$7="&gt;=",B67&gt;='Scoring Rules'!$D$7,B67&gt;'Scoring Rules'!$D$7),'Scoring Rules'!$I$7&amp;" "&amp;TEXT('Scoring Rules'!$D$7,"0.00")&amp;" to "&amp;IF('Scoring Rules'!$I$7="&gt;", "&lt;= ","&lt; ")&amp;TEXT('Scoring Rules'!$F$7,"0.00"),IF(IF('Scoring Rules'!$I$7="&gt;=",B67&gt;='Scoring Rules'!$B$7,B67&gt;'Scoring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"&amp;C67&amp;" pts"))</x:f>
      </x:c>
      <x:c r="U67" s="8" t="str">
        <x:f>IF($A67="","",IF(NOT(ISNUMBER(E67)),"Missing metric", IF(AND('Scoring Rules'!$F$8&lt;&gt;"",IF('Scoring Rules'!$I$8="&gt;=",D67&gt;='Scoring Rules'!$F$8,D67&gt;'Scoring Rules'!$F$8)),'Scoring Rules'!$I$8&amp;" "&amp;TEXT('Scoring Rules'!$F$8,"0.00"),IF(IF('Scoring Rules'!$I$8="&gt;=",D67&gt;='Scoring Rules'!$D$8,D67&gt;'Scoring Rules'!$D$8),'Scoring Rules'!$I$8&amp;" "&amp;TEXT('Scoring Rules'!$D$8,"0.00")&amp;" to "&amp;IF('Scoring Rules'!$I$8="&gt;", "&lt;= ","&lt; ")&amp;TEXT('Scoring Rules'!$F$8,"0.00"),IF(IF('Scoring Rules'!$I$8="&gt;=",D67&gt;='Scoring Rules'!$B$8,D67&gt;'Scoring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"&amp;E67&amp;" pts"))</x:f>
      </x:c>
      <x:c r="V67" s="8" t="str">
        <x:f>IF($A67="","",IF(NOT(ISNUMBER(G67)),"Missing metric", IF(AND('Scoring Rules'!$F$9&lt;&gt;"",IF('Scoring Rules'!$I$9="&gt;=",F67&gt;='Scoring Rules'!$F$9,F67&gt;'Scoring Rules'!$F$9)),'Scoring Rules'!$I$9&amp;" "&amp;TEXT('Scoring Rules'!$F$9,"0.00"),IF(IF('Scoring Rules'!$I$9="&gt;=",F67&gt;='Scoring Rules'!$D$9,F67&gt;'Scoring Rules'!$D$9),'Scoring Rules'!$I$9&amp;" "&amp;TEXT('Scoring Rules'!$D$9,"0.00")&amp;" to "&amp;IF('Scoring Rules'!$I$9="&gt;", "&lt;= ","&lt; ")&amp;TEXT('Scoring Rules'!$F$9,"0.00"),IF(IF('Scoring Rules'!$I$9="&gt;=",F67&gt;='Scoring Rules'!$B$9,F67&gt;'Scoring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"&amp;G67&amp;" pts"))</x:f>
      </x:c>
      <x:c r="W67" s="8" t="str">
        <x:f>IF($A67="","",IF(NOT(ISNUMBER(I67)),"Missing metric", IF(AND('Scoring Rules'!$F$10&lt;&gt;"",IF('Scoring Rules'!$I$10="&gt;=",H67&gt;='Scoring Rules'!$F$10,H67&gt;'Scoring Rules'!$F$10)),'Scoring Rules'!$I$10&amp;" "&amp;TEXT('Scoring Rules'!$F$10,"0.00"),IF(IF('Scoring Rules'!$I$10="&gt;=",H67&gt;='Scoring Rules'!$D$10,H67&gt;'Scoring Rules'!$D$10),'Scoring Rules'!$I$10&amp;" "&amp;TEXT('Scoring Rules'!$D$10,"0.00")&amp;" to "&amp;IF('Scoring Rules'!$I$10="&gt;", "&lt;= ","&lt; ")&amp;TEXT('Scoring Rules'!$F$10,"0.00"),IF(IF('Scoring Rules'!$I$10="&gt;=",H67&gt;='Scoring Rules'!$B$10,H67&gt;'Scoring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"&amp;I67&amp;" pts"))</x:f>
      </x:c>
      <x:c r="X67" s="8" t="str">
        <x:f>IF($A67="","",IF(NOT(ISNUMBER(K67)),"Missing metric", IF(AND('Scoring Rules'!$F$11&lt;&gt;"",IF('Scoring Rules'!$I$11="&gt;=",J67&gt;='Scoring Rules'!$F$11,J67&gt;'Scoring Rules'!$F$11)),'Scoring Rules'!$I$11&amp;" "&amp;TEXT('Scoring Rules'!$F$11,"0.00"),IF(IF('Scoring Rules'!$I$11="&gt;=",J67&gt;='Scoring Rules'!$D$11,J67&gt;'Scoring Rules'!$D$11),'Scoring Rules'!$I$11&amp;" "&amp;TEXT('Scoring Rules'!$D$11,"0.00")&amp;" to "&amp;IF('Scoring Rules'!$I$11="&gt;", "&lt;= ","&lt; ")&amp;TEXT('Scoring Rules'!$F$11,"0.00"),IF(IF('Scoring Rules'!$I$11="&gt;=",J67&gt;='Scoring Rules'!$B$11,J67&gt;'Scoring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"&amp;K67&amp;" pts"))</x:f>
      </x:c>
      <x:c r="Y67" s="8" t="str">
        <x:f>IF($A67="","",IF(NOT(ISNUMBER(M67)),"Missing metric", IF(IF('Scoring Rules'!$I$12="&gt;=",L67&gt;='Scoring Rules'!$D$12,L67&gt;'Scoring Rules'!$D$12),'Scoring Rules'!$I$12&amp;" "&amp;TEXT('Scoring Rules'!$D$12,"0.00"),IF(IF('Scoring Rules'!$I$12="&gt;=",L67&gt;='Scoring Rules'!$B$12,L67&gt;'Scoring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"&amp;M67&amp;" pts"))</x:f>
      </x:c>
      <x:c r="Z67" s="8" t="str">
        <x:f>IF($A67="","",IF(NOT(ISNUMBER(O67)),"Missing metric","Attendance "&amp;TEXT(100-N67,"0.00")&amp;"%: "&amp;IF(AND('Scoring Rules'!$F$13&lt;&gt;"",IF('Scoring Rules'!$I$13="&gt;=",100-N67&gt;='Scoring Rules'!$F$13,100-N67&gt;'Scoring Rules'!$F$13)),'Scoring Rules'!$I$13&amp;" "&amp;TEXT('Scoring Rules'!$F$13,"0.00"),IF(IF('Scoring Rules'!$I$13="&gt;=",100-N67&gt;='Scoring Rules'!$D$13,100-N67&gt;'Scoring Rules'!$D$13),'Scoring Rules'!$I$13&amp;" "&amp;TEXT('Scoring Rules'!$D$13,"0.00")&amp;" to "&amp;IF('Scoring Rules'!$I$13="&gt;", "&lt;= ","&lt; ")&amp;TEXT('Scoring Rules'!$F$13,"0.00"),IF(IF('Scoring Rules'!$I$13="&gt;=",100-N67&gt;='Scoring Rules'!$B$13,100-N67&gt;'Scoring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"&amp;O67&amp;" pts"))</x:f>
      </x:c>
    </x:row>
    <x:row r="68" ht="32" customHeight="1">
      <x:c r="A68" s="2" t="str">
        <x:f>IF('Paste Export'!A62&lt;&gt;"",'Paste Export'!A62,"")</x:f>
      </x:c>
      <x:c r="B68" s="16" t="str">
        <x:f>IF($A68="","",IF(ISBLANK('Paste Export'!B62),"Missing",IF(ISNUMBER('Paste Export'!B62),'Paste Export'!B62,VALUE('Paste Export'!B62))))</x:f>
      </x:c>
      <x:c r="C68" s="16" t="str">
        <x:f>IF($A68="","",IF(NOT(ISNUMBER(B68)),"Missing",IF(AND('Scoring Rules'!$F$7&lt;&gt;"",IF('Scoring Rules'!$I$7="&gt;=",B68&gt;='Scoring Rules'!$F$7,B68&gt;'Scoring Rules'!$F$7)),'Scoring Rules'!$G$7,IF(IF('Scoring Rules'!$I$7="&gt;=",B68&gt;='Scoring Rules'!$D$7,B68&gt;'Scoring Rules'!$D$7),'Scoring Rules'!$E$7,IF(IF('Scoring Rules'!$I$7="&gt;=",B68&gt;='Scoring Rules'!$B$7,B68&gt;'Scoring Rules'!$B$7),'Scoring Rules'!$C$7,'Scoring Rules'!$H$7)))))</x:f>
      </x:c>
      <x:c r="D68" s="16" t="str">
        <x:f>IF($A68="","",IF(ISBLANK('Paste Export'!C62),"Missing",IF(ISNUMBER('Paste Export'!C62),'Paste Export'!C62,VALUE('Paste Export'!C62))))</x:f>
      </x:c>
      <x:c r="E68" s="16" t="str">
        <x:f>IF($A68="","",IF(NOT(ISNUMBER(D68)),"Missing",IF(AND('Scoring Rules'!$F$8&lt;&gt;"",IF('Scoring Rules'!$I$8="&gt;=",D68&gt;='Scoring Rules'!$F$8,D68&gt;'Scoring Rules'!$F$8)),'Scoring Rules'!$G$8,IF(IF('Scoring Rules'!$I$8="&gt;=",D68&gt;='Scoring Rules'!$D$8,D68&gt;'Scoring Rules'!$D$8),'Scoring Rules'!$E$8,IF(IF('Scoring Rules'!$I$8="&gt;=",D68&gt;='Scoring Rules'!$B$8,D68&gt;'Scoring Rules'!$B$8),'Scoring Rules'!$C$8,'Scoring Rules'!$H$8)))))</x:f>
      </x:c>
      <x:c r="F68" s="14" t="str">
        <x:f>IF($A68="","",IF(ISBLANK('Paste Export'!D62),"Missing",IF(ISNUMBER('Paste Export'!D62),'Paste Export'!D62,VALUE('Paste Export'!D62))))</x:f>
      </x:c>
      <x:c r="G68" s="16" t="str">
        <x:f>IF($A68="","",IF(NOT(ISNUMBER(F68)),"Missing",IF(AND('Scoring Rules'!$F$9&lt;&gt;"",IF('Scoring Rules'!$I$9="&gt;=",F68&gt;='Scoring Rules'!$F$9,F68&gt;'Scoring Rules'!$F$9)),'Scoring Rules'!$G$9,IF(IF('Scoring Rules'!$I$9="&gt;=",F68&gt;='Scoring Rules'!$D$9,F68&gt;'Scoring Rules'!$D$9),'Scoring Rules'!$E$9,IF(IF('Scoring Rules'!$I$9="&gt;=",F68&gt;='Scoring Rules'!$B$9,F68&gt;'Scoring Rules'!$B$9),'Scoring Rules'!$C$9,'Scoring Rules'!$H$9)))))</x:f>
      </x:c>
      <x:c r="H68" s="15" t="str">
        <x:f>IF($A68="","",IF(ISBLANK('Paste Export'!E62),"Missing",IF(ISNUMBER('Paste Export'!E62),'Paste Export'!E62,VALUE('Paste Export'!E62))))</x:f>
      </x:c>
      <x:c r="I68" s="16" t="str">
        <x:f>IF($A68="","",IF(NOT(ISNUMBER(H68)),"Missing",IF(AND('Scoring Rules'!$F$10&lt;&gt;"",IF('Scoring Rules'!$I$10="&gt;=",H68&gt;='Scoring Rules'!$F$10,H68&gt;'Scoring Rules'!$F$10)),'Scoring Rules'!$G$10,IF(IF('Scoring Rules'!$I$10="&gt;=",H68&gt;='Scoring Rules'!$D$10,H68&gt;'Scoring Rules'!$D$10),'Scoring Rules'!$E$10,IF(IF('Scoring Rules'!$I$10="&gt;=",H68&gt;='Scoring Rules'!$B$10,H68&gt;'Scoring Rules'!$B$10),'Scoring Rules'!$C$10,'Scoring Rules'!$H$10)))))</x:f>
      </x:c>
      <x:c r="J68" s="15" t="str">
        <x:f>IF($A68="","",IF(ISBLANK('Paste Export'!F62),"Missing",IF(ISNUMBER('Paste Export'!F62),'Paste Export'!F62,VALUE('Paste Export'!F62))))</x:f>
      </x:c>
      <x:c r="K68" s="16" t="str">
        <x:f>IF($A68="","",IF(NOT(ISNUMBER(J68)),"Missing",IF(AND('Scoring Rules'!$F$11&lt;&gt;"",IF('Scoring Rules'!$I$11="&gt;=",J68&gt;='Scoring Rules'!$F$11,J68&gt;'Scoring Rules'!$F$11)),'Scoring Rules'!$G$11,IF(IF('Scoring Rules'!$I$11="&gt;=",J68&gt;='Scoring Rules'!$D$11,J68&gt;'Scoring Rules'!$D$11),'Scoring Rules'!$E$11,IF(IF('Scoring Rules'!$I$11="&gt;=",J68&gt;='Scoring Rules'!$B$11,J68&gt;'Scoring Rules'!$B$11),'Scoring Rules'!$C$11,'Scoring Rules'!$H$11)))))</x:f>
      </x:c>
      <x:c r="L68" s="14" t="str">
        <x:f>IF($A68="","",IF(ISBLANK('Paste Export'!G62),"Missing",IF(ISNUMBER('Paste Export'!G62),'Paste Export'!G62,VALUE('Paste Export'!G62))))</x:f>
      </x:c>
      <x:c r="M68" s="16" t="str">
        <x:f>IF($A68="","",IF(NOT(ISNUMBER(L68)),"Missing",IF(AND('Scoring Rules'!$F$12&lt;&gt;"",IF('Scoring Rules'!$I$12="&gt;=",L68&gt;='Scoring Rules'!$F$12,L68&gt;'Scoring Rules'!$F$12)),'Scoring Rules'!$G$12,IF(IF('Scoring Rules'!$I$12="&gt;=",L68&gt;='Scoring Rules'!$D$12,L68&gt;'Scoring Rules'!$D$12),'Scoring Rules'!$E$12,IF(IF('Scoring Rules'!$I$12="&gt;=",L68&gt;='Scoring Rules'!$B$12,L68&gt;'Scoring Rules'!$B$12),'Scoring Rules'!$C$12,'Scoring Rules'!$H$12)))))</x:f>
      </x:c>
      <x:c r="N68" s="14" t="str">
        <x:f>IF($A68="","",IF(ISBLANK('Paste Export'!H62),"Missing",IF(ISNUMBER('Paste Export'!H62),'Paste Export'!H62,VALUE('Paste Export'!H62))))</x:f>
      </x:c>
      <x:c r="O68" s="16" t="str">
        <x:f>IF($A68="","",IF(NOT(ISNUMBER(N68)),"Missing",IF(AND('Scoring Rules'!$F$13&lt;&gt;"",IF('Scoring Rules'!$I$13="&gt;=",100-N68&gt;='Scoring Rules'!$F$13,100-N68&gt;'Scoring Rules'!$F$13)),'Scoring Rules'!$G$13,IF(IF('Scoring Rules'!$I$13="&gt;=",100-N68&gt;='Scoring Rules'!$D$13,100-N68&gt;'Scoring Rules'!$D$13),'Scoring Rules'!$E$13,IF(IF('Scoring Rules'!$I$13="&gt;=",100-N68&gt;='Scoring Rules'!$B$13,100-N68&gt;'Scoring Rules'!$B$13),'Scoring Rules'!$C$13,'Scoring Rules'!$H$13)))))</x:f>
      </x:c>
      <x:c r="P68" s="16" t="str">
        <x:f>IF($A68="","",IF(COUNT(C68,E68,G68,I68,K68,M68,O68)=7,SUM(C68,E68,G68,I68,K68,M68,O68),"Missing metric"))</x:f>
      </x:c>
      <x:c r="Q68" s="16" t="str">
        <x:f>IF($A68="","",IF(ISBLANK('Paste Export'!I62),"Missing",VALUE('Paste Export'!I62)))</x:f>
      </x:c>
      <x:c r="R68" s="16" t="str">
        <x:f>IF($A68="","",IF(AND(ISNUMBER(P68),ISNUMBER(Q68)),P68-Q68,"Unavailable"))</x:f>
      </x:c>
      <x:c r="S68" s="2" t="str">
        <x:f>IF($A68="","",IF(ISNUMBER(R68),IF(R68=0,"Matches","Review rules / rounding"),"Missing input"))</x:f>
      </x:c>
      <x:c r="T68" s="8" t="str">
        <x:f>IF($A68="","",IF(NOT(ISNUMBER(C68)),"Missing metric", IF(AND('Scoring Rules'!$F$7&lt;&gt;"",IF('Scoring Rules'!$I$7="&gt;=",B68&gt;='Scoring Rules'!$F$7,B68&gt;'Scoring Rules'!$F$7)),'Scoring Rules'!$I$7&amp;" "&amp;TEXT('Scoring Rules'!$F$7,"0.00"),IF(IF('Scoring Rules'!$I$7="&gt;=",B68&gt;='Scoring Rules'!$D$7,B68&gt;'Scoring Rules'!$D$7),'Scoring Rules'!$I$7&amp;" "&amp;TEXT('Scoring Rules'!$D$7,"0.00")&amp;" to "&amp;IF('Scoring Rules'!$I$7="&gt;", "&lt;= ","&lt; ")&amp;TEXT('Scoring Rules'!$F$7,"0.00"),IF(IF('Scoring Rules'!$I$7="&gt;=",B68&gt;='Scoring Rules'!$B$7,B68&gt;'Scoring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"&amp;C68&amp;" pts"))</x:f>
      </x:c>
      <x:c r="U68" s="8" t="str">
        <x:f>IF($A68="","",IF(NOT(ISNUMBER(E68)),"Missing metric", IF(AND('Scoring Rules'!$F$8&lt;&gt;"",IF('Scoring Rules'!$I$8="&gt;=",D68&gt;='Scoring Rules'!$F$8,D68&gt;'Scoring Rules'!$F$8)),'Scoring Rules'!$I$8&amp;" "&amp;TEXT('Scoring Rules'!$F$8,"0.00"),IF(IF('Scoring Rules'!$I$8="&gt;=",D68&gt;='Scoring Rules'!$D$8,D68&gt;'Scoring Rules'!$D$8),'Scoring Rules'!$I$8&amp;" "&amp;TEXT('Scoring Rules'!$D$8,"0.00")&amp;" to "&amp;IF('Scoring Rules'!$I$8="&gt;", "&lt;= ","&lt; ")&amp;TEXT('Scoring Rules'!$F$8,"0.00"),IF(IF('Scoring Rules'!$I$8="&gt;=",D68&gt;='Scoring Rules'!$B$8,D68&gt;'Scoring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"&amp;E68&amp;" pts"))</x:f>
      </x:c>
      <x:c r="V68" s="8" t="str">
        <x:f>IF($A68="","",IF(NOT(ISNUMBER(G68)),"Missing metric", IF(AND('Scoring Rules'!$F$9&lt;&gt;"",IF('Scoring Rules'!$I$9="&gt;=",F68&gt;='Scoring Rules'!$F$9,F68&gt;'Scoring Rules'!$F$9)),'Scoring Rules'!$I$9&amp;" "&amp;TEXT('Scoring Rules'!$F$9,"0.00"),IF(IF('Scoring Rules'!$I$9="&gt;=",F68&gt;='Scoring Rules'!$D$9,F68&gt;'Scoring Rules'!$D$9),'Scoring Rules'!$I$9&amp;" "&amp;TEXT('Scoring Rules'!$D$9,"0.00")&amp;" to "&amp;IF('Scoring Rules'!$I$9="&gt;", "&lt;= ","&lt; ")&amp;TEXT('Scoring Rules'!$F$9,"0.00"),IF(IF('Scoring Rules'!$I$9="&gt;=",F68&gt;='Scoring Rules'!$B$9,F68&gt;'Scoring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"&amp;G68&amp;" pts"))</x:f>
      </x:c>
      <x:c r="W68" s="8" t="str">
        <x:f>IF($A68="","",IF(NOT(ISNUMBER(I68)),"Missing metric", IF(AND('Scoring Rules'!$F$10&lt;&gt;"",IF('Scoring Rules'!$I$10="&gt;=",H68&gt;='Scoring Rules'!$F$10,H68&gt;'Scoring Rules'!$F$10)),'Scoring Rules'!$I$10&amp;" "&amp;TEXT('Scoring Rules'!$F$10,"0.00"),IF(IF('Scoring Rules'!$I$10="&gt;=",H68&gt;='Scoring Rules'!$D$10,H68&gt;'Scoring Rules'!$D$10),'Scoring Rules'!$I$10&amp;" "&amp;TEXT('Scoring Rules'!$D$10,"0.00")&amp;" to "&amp;IF('Scoring Rules'!$I$10="&gt;", "&lt;= ","&lt; ")&amp;TEXT('Scoring Rules'!$F$10,"0.00"),IF(IF('Scoring Rules'!$I$10="&gt;=",H68&gt;='Scoring Rules'!$B$10,H68&gt;'Scoring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"&amp;I68&amp;" pts"))</x:f>
      </x:c>
      <x:c r="X68" s="8" t="str">
        <x:f>IF($A68="","",IF(NOT(ISNUMBER(K68)),"Missing metric", IF(AND('Scoring Rules'!$F$11&lt;&gt;"",IF('Scoring Rules'!$I$11="&gt;=",J68&gt;='Scoring Rules'!$F$11,J68&gt;'Scoring Rules'!$F$11)),'Scoring Rules'!$I$11&amp;" "&amp;TEXT('Scoring Rules'!$F$11,"0.00"),IF(IF('Scoring Rules'!$I$11="&gt;=",J68&gt;='Scoring Rules'!$D$11,J68&gt;'Scoring Rules'!$D$11),'Scoring Rules'!$I$11&amp;" "&amp;TEXT('Scoring Rules'!$D$11,"0.00")&amp;" to "&amp;IF('Scoring Rules'!$I$11="&gt;", "&lt;= ","&lt; ")&amp;TEXT('Scoring Rules'!$F$11,"0.00"),IF(IF('Scoring Rules'!$I$11="&gt;=",J68&gt;='Scoring Rules'!$B$11,J68&gt;'Scoring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"&amp;K68&amp;" pts"))</x:f>
      </x:c>
      <x:c r="Y68" s="8" t="str">
        <x:f>IF($A68="","",IF(NOT(ISNUMBER(M68)),"Missing metric", IF(IF('Scoring Rules'!$I$12="&gt;=",L68&gt;='Scoring Rules'!$D$12,L68&gt;'Scoring Rules'!$D$12),'Scoring Rules'!$I$12&amp;" "&amp;TEXT('Scoring Rules'!$D$12,"0.00"),IF(IF('Scoring Rules'!$I$12="&gt;=",L68&gt;='Scoring Rules'!$B$12,L68&gt;'Scoring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"&amp;M68&amp;" pts"))</x:f>
      </x:c>
      <x:c r="Z68" s="8" t="str">
        <x:f>IF($A68="","",IF(NOT(ISNUMBER(O68)),"Missing metric","Attendance "&amp;TEXT(100-N68,"0.00")&amp;"%: "&amp;IF(AND('Scoring Rules'!$F$13&lt;&gt;"",IF('Scoring Rules'!$I$13="&gt;=",100-N68&gt;='Scoring Rules'!$F$13,100-N68&gt;'Scoring Rules'!$F$13)),'Scoring Rules'!$I$13&amp;" "&amp;TEXT('Scoring Rules'!$F$13,"0.00"),IF(IF('Scoring Rules'!$I$13="&gt;=",100-N68&gt;='Scoring Rules'!$D$13,100-N68&gt;'Scoring Rules'!$D$13),'Scoring Rules'!$I$13&amp;" "&amp;TEXT('Scoring Rules'!$D$13,"0.00")&amp;" to "&amp;IF('Scoring Rules'!$I$13="&gt;", "&lt;= ","&lt; ")&amp;TEXT('Scoring Rules'!$F$13,"0.00"),IF(IF('Scoring Rules'!$I$13="&gt;=",100-N68&gt;='Scoring Rules'!$B$13,100-N68&gt;'Scoring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"&amp;O68&amp;" pts"))</x:f>
      </x:c>
    </x:row>
    <x:row r="69" ht="32" customHeight="1">
      <x:c r="A69" s="2" t="str">
        <x:f>IF('Paste Export'!A63&lt;&gt;"",'Paste Export'!A63,"")</x:f>
      </x:c>
      <x:c r="B69" s="16" t="str">
        <x:f>IF($A69="","",IF(ISBLANK('Paste Export'!B63),"Missing",IF(ISNUMBER('Paste Export'!B63),'Paste Export'!B63,VALUE('Paste Export'!B63))))</x:f>
      </x:c>
      <x:c r="C69" s="16" t="str">
        <x:f>IF($A69="","",IF(NOT(ISNUMBER(B69)),"Missing",IF(AND('Scoring Rules'!$F$7&lt;&gt;"",IF('Scoring Rules'!$I$7="&gt;=",B69&gt;='Scoring Rules'!$F$7,B69&gt;'Scoring Rules'!$F$7)),'Scoring Rules'!$G$7,IF(IF('Scoring Rules'!$I$7="&gt;=",B69&gt;='Scoring Rules'!$D$7,B69&gt;'Scoring Rules'!$D$7),'Scoring Rules'!$E$7,IF(IF('Scoring Rules'!$I$7="&gt;=",B69&gt;='Scoring Rules'!$B$7,B69&gt;'Scoring Rules'!$B$7),'Scoring Rules'!$C$7,'Scoring Rules'!$H$7)))))</x:f>
      </x:c>
      <x:c r="D69" s="16" t="str">
        <x:f>IF($A69="","",IF(ISBLANK('Paste Export'!C63),"Missing",IF(ISNUMBER('Paste Export'!C63),'Paste Export'!C63,VALUE('Paste Export'!C63))))</x:f>
      </x:c>
      <x:c r="E69" s="16" t="str">
        <x:f>IF($A69="","",IF(NOT(ISNUMBER(D69)),"Missing",IF(AND('Scoring Rules'!$F$8&lt;&gt;"",IF('Scoring Rules'!$I$8="&gt;=",D69&gt;='Scoring Rules'!$F$8,D69&gt;'Scoring Rules'!$F$8)),'Scoring Rules'!$G$8,IF(IF('Scoring Rules'!$I$8="&gt;=",D69&gt;='Scoring Rules'!$D$8,D69&gt;'Scoring Rules'!$D$8),'Scoring Rules'!$E$8,IF(IF('Scoring Rules'!$I$8="&gt;=",D69&gt;='Scoring Rules'!$B$8,D69&gt;'Scoring Rules'!$B$8),'Scoring Rules'!$C$8,'Scoring Rules'!$H$8)))))</x:f>
      </x:c>
      <x:c r="F69" s="14" t="str">
        <x:f>IF($A69="","",IF(ISBLANK('Paste Export'!D63),"Missing",IF(ISNUMBER('Paste Export'!D63),'Paste Export'!D63,VALUE('Paste Export'!D63))))</x:f>
      </x:c>
      <x:c r="G69" s="16" t="str">
        <x:f>IF($A69="","",IF(NOT(ISNUMBER(F69)),"Missing",IF(AND('Scoring Rules'!$F$9&lt;&gt;"",IF('Scoring Rules'!$I$9="&gt;=",F69&gt;='Scoring Rules'!$F$9,F69&gt;'Scoring Rules'!$F$9)),'Scoring Rules'!$G$9,IF(IF('Scoring Rules'!$I$9="&gt;=",F69&gt;='Scoring Rules'!$D$9,F69&gt;'Scoring Rules'!$D$9),'Scoring Rules'!$E$9,IF(IF('Scoring Rules'!$I$9="&gt;=",F69&gt;='Scoring Rules'!$B$9,F69&gt;'Scoring Rules'!$B$9),'Scoring Rules'!$C$9,'Scoring Rules'!$H$9)))))</x:f>
      </x:c>
      <x:c r="H69" s="15" t="str">
        <x:f>IF($A69="","",IF(ISBLANK('Paste Export'!E63),"Missing",IF(ISNUMBER('Paste Export'!E63),'Paste Export'!E63,VALUE('Paste Export'!E63))))</x:f>
      </x:c>
      <x:c r="I69" s="16" t="str">
        <x:f>IF($A69="","",IF(NOT(ISNUMBER(H69)),"Missing",IF(AND('Scoring Rules'!$F$10&lt;&gt;"",IF('Scoring Rules'!$I$10="&gt;=",H69&gt;='Scoring Rules'!$F$10,H69&gt;'Scoring Rules'!$F$10)),'Scoring Rules'!$G$10,IF(IF('Scoring Rules'!$I$10="&gt;=",H69&gt;='Scoring Rules'!$D$10,H69&gt;'Scoring Rules'!$D$10),'Scoring Rules'!$E$10,IF(IF('Scoring Rules'!$I$10="&gt;=",H69&gt;='Scoring Rules'!$B$10,H69&gt;'Scoring Rules'!$B$10),'Scoring Rules'!$C$10,'Scoring Rules'!$H$10)))))</x:f>
      </x:c>
      <x:c r="J69" s="15" t="str">
        <x:f>IF($A69="","",IF(ISBLANK('Paste Export'!F63),"Missing",IF(ISNUMBER('Paste Export'!F63),'Paste Export'!F63,VALUE('Paste Export'!F63))))</x:f>
      </x:c>
      <x:c r="K69" s="16" t="str">
        <x:f>IF($A69="","",IF(NOT(ISNUMBER(J69)),"Missing",IF(AND('Scoring Rules'!$F$11&lt;&gt;"",IF('Scoring Rules'!$I$11="&gt;=",J69&gt;='Scoring Rules'!$F$11,J69&gt;'Scoring Rules'!$F$11)),'Scoring Rules'!$G$11,IF(IF('Scoring Rules'!$I$11="&gt;=",J69&gt;='Scoring Rules'!$D$11,J69&gt;'Scoring Rules'!$D$11),'Scoring Rules'!$E$11,IF(IF('Scoring Rules'!$I$11="&gt;=",J69&gt;='Scoring Rules'!$B$11,J69&gt;'Scoring Rules'!$B$11),'Scoring Rules'!$C$11,'Scoring Rules'!$H$11)))))</x:f>
      </x:c>
      <x:c r="L69" s="14" t="str">
        <x:f>IF($A69="","",IF(ISBLANK('Paste Export'!G63),"Missing",IF(ISNUMBER('Paste Export'!G63),'Paste Export'!G63,VALUE('Paste Export'!G63))))</x:f>
      </x:c>
      <x:c r="M69" s="16" t="str">
        <x:f>IF($A69="","",IF(NOT(ISNUMBER(L69)),"Missing",IF(AND('Scoring Rules'!$F$12&lt;&gt;"",IF('Scoring Rules'!$I$12="&gt;=",L69&gt;='Scoring Rules'!$F$12,L69&gt;'Scoring Rules'!$F$12)),'Scoring Rules'!$G$12,IF(IF('Scoring Rules'!$I$12="&gt;=",L69&gt;='Scoring Rules'!$D$12,L69&gt;'Scoring Rules'!$D$12),'Scoring Rules'!$E$12,IF(IF('Scoring Rules'!$I$12="&gt;=",L69&gt;='Scoring Rules'!$B$12,L69&gt;'Scoring Rules'!$B$12),'Scoring Rules'!$C$12,'Scoring Rules'!$H$12)))))</x:f>
      </x:c>
      <x:c r="N69" s="14" t="str">
        <x:f>IF($A69="","",IF(ISBLANK('Paste Export'!H63),"Missing",IF(ISNUMBER('Paste Export'!H63),'Paste Export'!H63,VALUE('Paste Export'!H63))))</x:f>
      </x:c>
      <x:c r="O69" s="16" t="str">
        <x:f>IF($A69="","",IF(NOT(ISNUMBER(N69)),"Missing",IF(AND('Scoring Rules'!$F$13&lt;&gt;"",IF('Scoring Rules'!$I$13="&gt;=",100-N69&gt;='Scoring Rules'!$F$13,100-N69&gt;'Scoring Rules'!$F$13)),'Scoring Rules'!$G$13,IF(IF('Scoring Rules'!$I$13="&gt;=",100-N69&gt;='Scoring Rules'!$D$13,100-N69&gt;'Scoring Rules'!$D$13),'Scoring Rules'!$E$13,IF(IF('Scoring Rules'!$I$13="&gt;=",100-N69&gt;='Scoring Rules'!$B$13,100-N69&gt;'Scoring Rules'!$B$13),'Scoring Rules'!$C$13,'Scoring Rules'!$H$13)))))</x:f>
      </x:c>
      <x:c r="P69" s="16" t="str">
        <x:f>IF($A69="","",IF(COUNT(C69,E69,G69,I69,K69,M69,O69)=7,SUM(C69,E69,G69,I69,K69,M69,O69),"Missing metric"))</x:f>
      </x:c>
      <x:c r="Q69" s="16" t="str">
        <x:f>IF($A69="","",IF(ISBLANK('Paste Export'!I63),"Missing",VALUE('Paste Export'!I63)))</x:f>
      </x:c>
      <x:c r="R69" s="16" t="str">
        <x:f>IF($A69="","",IF(AND(ISNUMBER(P69),ISNUMBER(Q69)),P69-Q69,"Unavailable"))</x:f>
      </x:c>
      <x:c r="S69" s="2" t="str">
        <x:f>IF($A69="","",IF(ISNUMBER(R69),IF(R69=0,"Matches","Review rules / rounding"),"Missing input"))</x:f>
      </x:c>
      <x:c r="T69" s="8" t="str">
        <x:f>IF($A69="","",IF(NOT(ISNUMBER(C69)),"Missing metric", IF(AND('Scoring Rules'!$F$7&lt;&gt;"",IF('Scoring Rules'!$I$7="&gt;=",B69&gt;='Scoring Rules'!$F$7,B69&gt;'Scoring Rules'!$F$7)),'Scoring Rules'!$I$7&amp;" "&amp;TEXT('Scoring Rules'!$F$7,"0.00"),IF(IF('Scoring Rules'!$I$7="&gt;=",B69&gt;='Scoring Rules'!$D$7,B69&gt;'Scoring Rules'!$D$7),'Scoring Rules'!$I$7&amp;" "&amp;TEXT('Scoring Rules'!$D$7,"0.00")&amp;" to "&amp;IF('Scoring Rules'!$I$7="&gt;", "&lt;= ","&lt; ")&amp;TEXT('Scoring Rules'!$F$7,"0.00"),IF(IF('Scoring Rules'!$I$7="&gt;=",B69&gt;='Scoring Rules'!$B$7,B69&gt;'Scoring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"&amp;C69&amp;" pts"))</x:f>
      </x:c>
      <x:c r="U69" s="8" t="str">
        <x:f>IF($A69="","",IF(NOT(ISNUMBER(E69)),"Missing metric", IF(AND('Scoring Rules'!$F$8&lt;&gt;"",IF('Scoring Rules'!$I$8="&gt;=",D69&gt;='Scoring Rules'!$F$8,D69&gt;'Scoring Rules'!$F$8)),'Scoring Rules'!$I$8&amp;" "&amp;TEXT('Scoring Rules'!$F$8,"0.00"),IF(IF('Scoring Rules'!$I$8="&gt;=",D69&gt;='Scoring Rules'!$D$8,D69&gt;'Scoring Rules'!$D$8),'Scoring Rules'!$I$8&amp;" "&amp;TEXT('Scoring Rules'!$D$8,"0.00")&amp;" to "&amp;IF('Scoring Rules'!$I$8="&gt;", "&lt;= ","&lt; ")&amp;TEXT('Scoring Rules'!$F$8,"0.00"),IF(IF('Scoring Rules'!$I$8="&gt;=",D69&gt;='Scoring Rules'!$B$8,D69&gt;'Scoring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"&amp;E69&amp;" pts"))</x:f>
      </x:c>
      <x:c r="V69" s="8" t="str">
        <x:f>IF($A69="","",IF(NOT(ISNUMBER(G69)),"Missing metric", IF(AND('Scoring Rules'!$F$9&lt;&gt;"",IF('Scoring Rules'!$I$9="&gt;=",F69&gt;='Scoring Rules'!$F$9,F69&gt;'Scoring Rules'!$F$9)),'Scoring Rules'!$I$9&amp;" "&amp;TEXT('Scoring Rules'!$F$9,"0.00"),IF(IF('Scoring Rules'!$I$9="&gt;=",F69&gt;='Scoring Rules'!$D$9,F69&gt;'Scoring Rules'!$D$9),'Scoring Rules'!$I$9&amp;" "&amp;TEXT('Scoring Rules'!$D$9,"0.00")&amp;" to "&amp;IF('Scoring Rules'!$I$9="&gt;", "&lt;= ","&lt; ")&amp;TEXT('Scoring Rules'!$F$9,"0.00"),IF(IF('Scoring Rules'!$I$9="&gt;=",F69&gt;='Scoring Rules'!$B$9,F69&gt;'Scoring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"&amp;G69&amp;" pts"))</x:f>
      </x:c>
      <x:c r="W69" s="8" t="str">
        <x:f>IF($A69="","",IF(NOT(ISNUMBER(I69)),"Missing metric", IF(AND('Scoring Rules'!$F$10&lt;&gt;"",IF('Scoring Rules'!$I$10="&gt;=",H69&gt;='Scoring Rules'!$F$10,H69&gt;'Scoring Rules'!$F$10)),'Scoring Rules'!$I$10&amp;" "&amp;TEXT('Scoring Rules'!$F$10,"0.00"),IF(IF('Scoring Rules'!$I$10="&gt;=",H69&gt;='Scoring Rules'!$D$10,H69&gt;'Scoring Rules'!$D$10),'Scoring Rules'!$I$10&amp;" "&amp;TEXT('Scoring Rules'!$D$10,"0.00")&amp;" to "&amp;IF('Scoring Rules'!$I$10="&gt;", "&lt;= ","&lt; ")&amp;TEXT('Scoring Rules'!$F$10,"0.00"),IF(IF('Scoring Rules'!$I$10="&gt;=",H69&gt;='Scoring Rules'!$B$10,H69&gt;'Scoring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"&amp;I69&amp;" pts"))</x:f>
      </x:c>
      <x:c r="X69" s="8" t="str">
        <x:f>IF($A69="","",IF(NOT(ISNUMBER(K69)),"Missing metric", IF(AND('Scoring Rules'!$F$11&lt;&gt;"",IF('Scoring Rules'!$I$11="&gt;=",J69&gt;='Scoring Rules'!$F$11,J69&gt;'Scoring Rules'!$F$11)),'Scoring Rules'!$I$11&amp;" "&amp;TEXT('Scoring Rules'!$F$11,"0.00"),IF(IF('Scoring Rules'!$I$11="&gt;=",J69&gt;='Scoring Rules'!$D$11,J69&gt;'Scoring Rules'!$D$11),'Scoring Rules'!$I$11&amp;" "&amp;TEXT('Scoring Rules'!$D$11,"0.00")&amp;" to "&amp;IF('Scoring Rules'!$I$11="&gt;", "&lt;= ","&lt; ")&amp;TEXT('Scoring Rules'!$F$11,"0.00"),IF(IF('Scoring Rules'!$I$11="&gt;=",J69&gt;='Scoring Rules'!$B$11,J69&gt;'Scoring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"&amp;K69&amp;" pts"))</x:f>
      </x:c>
      <x:c r="Y69" s="8" t="str">
        <x:f>IF($A69="","",IF(NOT(ISNUMBER(M69)),"Missing metric", IF(IF('Scoring Rules'!$I$12="&gt;=",L69&gt;='Scoring Rules'!$D$12,L69&gt;'Scoring Rules'!$D$12),'Scoring Rules'!$I$12&amp;" "&amp;TEXT('Scoring Rules'!$D$12,"0.00"),IF(IF('Scoring Rules'!$I$12="&gt;=",L69&gt;='Scoring Rules'!$B$12,L69&gt;'Scoring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"&amp;M69&amp;" pts"))</x:f>
      </x:c>
      <x:c r="Z69" s="8" t="str">
        <x:f>IF($A69="","",IF(NOT(ISNUMBER(O69)),"Missing metric","Attendance "&amp;TEXT(100-N69,"0.00")&amp;"%: "&amp;IF(AND('Scoring Rules'!$F$13&lt;&gt;"",IF('Scoring Rules'!$I$13="&gt;=",100-N69&gt;='Scoring Rules'!$F$13,100-N69&gt;'Scoring Rules'!$F$13)),'Scoring Rules'!$I$13&amp;" "&amp;TEXT('Scoring Rules'!$F$13,"0.00"),IF(IF('Scoring Rules'!$I$13="&gt;=",100-N69&gt;='Scoring Rules'!$D$13,100-N69&gt;'Scoring Rules'!$D$13),'Scoring Rules'!$I$13&amp;" "&amp;TEXT('Scoring Rules'!$D$13,"0.00")&amp;" to "&amp;IF('Scoring Rules'!$I$13="&gt;", "&lt;= ","&lt; ")&amp;TEXT('Scoring Rules'!$F$13,"0.00"),IF(IF('Scoring Rules'!$I$13="&gt;=",100-N69&gt;='Scoring Rules'!$B$13,100-N69&gt;'Scoring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"&amp;O69&amp;" pts"))</x:f>
      </x:c>
    </x:row>
    <x:row r="70" ht="32" customHeight="1">
      <x:c r="A70" s="2" t="str">
        <x:f>IF('Paste Export'!A64&lt;&gt;"",'Paste Export'!A64,"")</x:f>
      </x:c>
      <x:c r="B70" s="16" t="str">
        <x:f>IF($A70="","",IF(ISBLANK('Paste Export'!B64),"Missing",IF(ISNUMBER('Paste Export'!B64),'Paste Export'!B64,VALUE('Paste Export'!B64))))</x:f>
      </x:c>
      <x:c r="C70" s="16" t="str">
        <x:f>IF($A70="","",IF(NOT(ISNUMBER(B70)),"Missing",IF(AND('Scoring Rules'!$F$7&lt;&gt;"",IF('Scoring Rules'!$I$7="&gt;=",B70&gt;='Scoring Rules'!$F$7,B70&gt;'Scoring Rules'!$F$7)),'Scoring Rules'!$G$7,IF(IF('Scoring Rules'!$I$7="&gt;=",B70&gt;='Scoring Rules'!$D$7,B70&gt;'Scoring Rules'!$D$7),'Scoring Rules'!$E$7,IF(IF('Scoring Rules'!$I$7="&gt;=",B70&gt;='Scoring Rules'!$B$7,B70&gt;'Scoring Rules'!$B$7),'Scoring Rules'!$C$7,'Scoring Rules'!$H$7)))))</x:f>
      </x:c>
      <x:c r="D70" s="16" t="str">
        <x:f>IF($A70="","",IF(ISBLANK('Paste Export'!C64),"Missing",IF(ISNUMBER('Paste Export'!C64),'Paste Export'!C64,VALUE('Paste Export'!C64))))</x:f>
      </x:c>
      <x:c r="E70" s="16" t="str">
        <x:f>IF($A70="","",IF(NOT(ISNUMBER(D70)),"Missing",IF(AND('Scoring Rules'!$F$8&lt;&gt;"",IF('Scoring Rules'!$I$8="&gt;=",D70&gt;='Scoring Rules'!$F$8,D70&gt;'Scoring Rules'!$F$8)),'Scoring Rules'!$G$8,IF(IF('Scoring Rules'!$I$8="&gt;=",D70&gt;='Scoring Rules'!$D$8,D70&gt;'Scoring Rules'!$D$8),'Scoring Rules'!$E$8,IF(IF('Scoring Rules'!$I$8="&gt;=",D70&gt;='Scoring Rules'!$B$8,D70&gt;'Scoring Rules'!$B$8),'Scoring Rules'!$C$8,'Scoring Rules'!$H$8)))))</x:f>
      </x:c>
      <x:c r="F70" s="14" t="str">
        <x:f>IF($A70="","",IF(ISBLANK('Paste Export'!D64),"Missing",IF(ISNUMBER('Paste Export'!D64),'Paste Export'!D64,VALUE('Paste Export'!D64))))</x:f>
      </x:c>
      <x:c r="G70" s="16" t="str">
        <x:f>IF($A70="","",IF(NOT(ISNUMBER(F70)),"Missing",IF(AND('Scoring Rules'!$F$9&lt;&gt;"",IF('Scoring Rules'!$I$9="&gt;=",F70&gt;='Scoring Rules'!$F$9,F70&gt;'Scoring Rules'!$F$9)),'Scoring Rules'!$G$9,IF(IF('Scoring Rules'!$I$9="&gt;=",F70&gt;='Scoring Rules'!$D$9,F70&gt;'Scoring Rules'!$D$9),'Scoring Rules'!$E$9,IF(IF('Scoring Rules'!$I$9="&gt;=",F70&gt;='Scoring Rules'!$B$9,F70&gt;'Scoring Rules'!$B$9),'Scoring Rules'!$C$9,'Scoring Rules'!$H$9)))))</x:f>
      </x:c>
      <x:c r="H70" s="15" t="str">
        <x:f>IF($A70="","",IF(ISBLANK('Paste Export'!E64),"Missing",IF(ISNUMBER('Paste Export'!E64),'Paste Export'!E64,VALUE('Paste Export'!E64))))</x:f>
      </x:c>
      <x:c r="I70" s="16" t="str">
        <x:f>IF($A70="","",IF(NOT(ISNUMBER(H70)),"Missing",IF(AND('Scoring Rules'!$F$10&lt;&gt;"",IF('Scoring Rules'!$I$10="&gt;=",H70&gt;='Scoring Rules'!$F$10,H70&gt;'Scoring Rules'!$F$10)),'Scoring Rules'!$G$10,IF(IF('Scoring Rules'!$I$10="&gt;=",H70&gt;='Scoring Rules'!$D$10,H70&gt;'Scoring Rules'!$D$10),'Scoring Rules'!$E$10,IF(IF('Scoring Rules'!$I$10="&gt;=",H70&gt;='Scoring Rules'!$B$10,H70&gt;'Scoring Rules'!$B$10),'Scoring Rules'!$C$10,'Scoring Rules'!$H$10)))))</x:f>
      </x:c>
      <x:c r="J70" s="15" t="str">
        <x:f>IF($A70="","",IF(ISBLANK('Paste Export'!F64),"Missing",IF(ISNUMBER('Paste Export'!F64),'Paste Export'!F64,VALUE('Paste Export'!F64))))</x:f>
      </x:c>
      <x:c r="K70" s="16" t="str">
        <x:f>IF($A70="","",IF(NOT(ISNUMBER(J70)),"Missing",IF(AND('Scoring Rules'!$F$11&lt;&gt;"",IF('Scoring Rules'!$I$11="&gt;=",J70&gt;='Scoring Rules'!$F$11,J70&gt;'Scoring Rules'!$F$11)),'Scoring Rules'!$G$11,IF(IF('Scoring Rules'!$I$11="&gt;=",J70&gt;='Scoring Rules'!$D$11,J70&gt;'Scoring Rules'!$D$11),'Scoring Rules'!$E$11,IF(IF('Scoring Rules'!$I$11="&gt;=",J70&gt;='Scoring Rules'!$B$11,J70&gt;'Scoring Rules'!$B$11),'Scoring Rules'!$C$11,'Scoring Rules'!$H$11)))))</x:f>
      </x:c>
      <x:c r="L70" s="14" t="str">
        <x:f>IF($A70="","",IF(ISBLANK('Paste Export'!G64),"Missing",IF(ISNUMBER('Paste Export'!G64),'Paste Export'!G64,VALUE('Paste Export'!G64))))</x:f>
      </x:c>
      <x:c r="M70" s="16" t="str">
        <x:f>IF($A70="","",IF(NOT(ISNUMBER(L70)),"Missing",IF(AND('Scoring Rules'!$F$12&lt;&gt;"",IF('Scoring Rules'!$I$12="&gt;=",L70&gt;='Scoring Rules'!$F$12,L70&gt;'Scoring Rules'!$F$12)),'Scoring Rules'!$G$12,IF(IF('Scoring Rules'!$I$12="&gt;=",L70&gt;='Scoring Rules'!$D$12,L70&gt;'Scoring Rules'!$D$12),'Scoring Rules'!$E$12,IF(IF('Scoring Rules'!$I$12="&gt;=",L70&gt;='Scoring Rules'!$B$12,L70&gt;'Scoring Rules'!$B$12),'Scoring Rules'!$C$12,'Scoring Rules'!$H$12)))))</x:f>
      </x:c>
      <x:c r="N70" s="14" t="str">
        <x:f>IF($A70="","",IF(ISBLANK('Paste Export'!H64),"Missing",IF(ISNUMBER('Paste Export'!H64),'Paste Export'!H64,VALUE('Paste Export'!H64))))</x:f>
      </x:c>
      <x:c r="O70" s="16" t="str">
        <x:f>IF($A70="","",IF(NOT(ISNUMBER(N70)),"Missing",IF(AND('Scoring Rules'!$F$13&lt;&gt;"",IF('Scoring Rules'!$I$13="&gt;=",100-N70&gt;='Scoring Rules'!$F$13,100-N70&gt;'Scoring Rules'!$F$13)),'Scoring Rules'!$G$13,IF(IF('Scoring Rules'!$I$13="&gt;=",100-N70&gt;='Scoring Rules'!$D$13,100-N70&gt;'Scoring Rules'!$D$13),'Scoring Rules'!$E$13,IF(IF('Scoring Rules'!$I$13="&gt;=",100-N70&gt;='Scoring Rules'!$B$13,100-N70&gt;'Scoring Rules'!$B$13),'Scoring Rules'!$C$13,'Scoring Rules'!$H$13)))))</x:f>
      </x:c>
      <x:c r="P70" s="16" t="str">
        <x:f>IF($A70="","",IF(COUNT(C70,E70,G70,I70,K70,M70,O70)=7,SUM(C70,E70,G70,I70,K70,M70,O70),"Missing metric"))</x:f>
      </x:c>
      <x:c r="Q70" s="16" t="str">
        <x:f>IF($A70="","",IF(ISBLANK('Paste Export'!I64),"Missing",VALUE('Paste Export'!I64)))</x:f>
      </x:c>
      <x:c r="R70" s="16" t="str">
        <x:f>IF($A70="","",IF(AND(ISNUMBER(P70),ISNUMBER(Q70)),P70-Q70,"Unavailable"))</x:f>
      </x:c>
      <x:c r="S70" s="2" t="str">
        <x:f>IF($A70="","",IF(ISNUMBER(R70),IF(R70=0,"Matches","Review rules / rounding"),"Missing input"))</x:f>
      </x:c>
      <x:c r="T70" s="8" t="str">
        <x:f>IF($A70="","",IF(NOT(ISNUMBER(C70)),"Missing metric", IF(AND('Scoring Rules'!$F$7&lt;&gt;"",IF('Scoring Rules'!$I$7="&gt;=",B70&gt;='Scoring Rules'!$F$7,B70&gt;'Scoring Rules'!$F$7)),'Scoring Rules'!$I$7&amp;" "&amp;TEXT('Scoring Rules'!$F$7,"0.00"),IF(IF('Scoring Rules'!$I$7="&gt;=",B70&gt;='Scoring Rules'!$D$7,B70&gt;'Scoring Rules'!$D$7),'Scoring Rules'!$I$7&amp;" "&amp;TEXT('Scoring Rules'!$D$7,"0.00")&amp;" to "&amp;IF('Scoring Rules'!$I$7="&gt;", "&lt;= ","&lt; ")&amp;TEXT('Scoring Rules'!$F$7,"0.00"),IF(IF('Scoring Rules'!$I$7="&gt;=",B70&gt;='Scoring Rules'!$B$7,B70&gt;'Scoring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"&amp;C70&amp;" pts"))</x:f>
      </x:c>
      <x:c r="U70" s="8" t="str">
        <x:f>IF($A70="","",IF(NOT(ISNUMBER(E70)),"Missing metric", IF(AND('Scoring Rules'!$F$8&lt;&gt;"",IF('Scoring Rules'!$I$8="&gt;=",D70&gt;='Scoring Rules'!$F$8,D70&gt;'Scoring Rules'!$F$8)),'Scoring Rules'!$I$8&amp;" "&amp;TEXT('Scoring Rules'!$F$8,"0.00"),IF(IF('Scoring Rules'!$I$8="&gt;=",D70&gt;='Scoring Rules'!$D$8,D70&gt;'Scoring Rules'!$D$8),'Scoring Rules'!$I$8&amp;" "&amp;TEXT('Scoring Rules'!$D$8,"0.00")&amp;" to "&amp;IF('Scoring Rules'!$I$8="&gt;", "&lt;= ","&lt; ")&amp;TEXT('Scoring Rules'!$F$8,"0.00"),IF(IF('Scoring Rules'!$I$8="&gt;=",D70&gt;='Scoring Rules'!$B$8,D70&gt;'Scoring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"&amp;E70&amp;" pts"))</x:f>
      </x:c>
      <x:c r="V70" s="8" t="str">
        <x:f>IF($A70="","",IF(NOT(ISNUMBER(G70)),"Missing metric", IF(AND('Scoring Rules'!$F$9&lt;&gt;"",IF('Scoring Rules'!$I$9="&gt;=",F70&gt;='Scoring Rules'!$F$9,F70&gt;'Scoring Rules'!$F$9)),'Scoring Rules'!$I$9&amp;" "&amp;TEXT('Scoring Rules'!$F$9,"0.00"),IF(IF('Scoring Rules'!$I$9="&gt;=",F70&gt;='Scoring Rules'!$D$9,F70&gt;'Scoring Rules'!$D$9),'Scoring Rules'!$I$9&amp;" "&amp;TEXT('Scoring Rules'!$D$9,"0.00")&amp;" to "&amp;IF('Scoring Rules'!$I$9="&gt;", "&lt;= ","&lt; ")&amp;TEXT('Scoring Rules'!$F$9,"0.00"),IF(IF('Scoring Rules'!$I$9="&gt;=",F70&gt;='Scoring Rules'!$B$9,F70&gt;'Scoring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"&amp;G70&amp;" pts"))</x:f>
      </x:c>
      <x:c r="W70" s="8" t="str">
        <x:f>IF($A70="","",IF(NOT(ISNUMBER(I70)),"Missing metric", IF(AND('Scoring Rules'!$F$10&lt;&gt;"",IF('Scoring Rules'!$I$10="&gt;=",H70&gt;='Scoring Rules'!$F$10,H70&gt;'Scoring Rules'!$F$10)),'Scoring Rules'!$I$10&amp;" "&amp;TEXT('Scoring Rules'!$F$10,"0.00"),IF(IF('Scoring Rules'!$I$10="&gt;=",H70&gt;='Scoring Rules'!$D$10,H70&gt;'Scoring Rules'!$D$10),'Scoring Rules'!$I$10&amp;" "&amp;TEXT('Scoring Rules'!$D$10,"0.00")&amp;" to "&amp;IF('Scoring Rules'!$I$10="&gt;", "&lt;= ","&lt; ")&amp;TEXT('Scoring Rules'!$F$10,"0.00"),IF(IF('Scoring Rules'!$I$10="&gt;=",H70&gt;='Scoring Rules'!$B$10,H70&gt;'Scoring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"&amp;I70&amp;" pts"))</x:f>
      </x:c>
      <x:c r="X70" s="8" t="str">
        <x:f>IF($A70="","",IF(NOT(ISNUMBER(K70)),"Missing metric", IF(AND('Scoring Rules'!$F$11&lt;&gt;"",IF('Scoring Rules'!$I$11="&gt;=",J70&gt;='Scoring Rules'!$F$11,J70&gt;'Scoring Rules'!$F$11)),'Scoring Rules'!$I$11&amp;" "&amp;TEXT('Scoring Rules'!$F$11,"0.00"),IF(IF('Scoring Rules'!$I$11="&gt;=",J70&gt;='Scoring Rules'!$D$11,J70&gt;'Scoring Rules'!$D$11),'Scoring Rules'!$I$11&amp;" "&amp;TEXT('Scoring Rules'!$D$11,"0.00")&amp;" to "&amp;IF('Scoring Rules'!$I$11="&gt;", "&lt;= ","&lt; ")&amp;TEXT('Scoring Rules'!$F$11,"0.00"),IF(IF('Scoring Rules'!$I$11="&gt;=",J70&gt;='Scoring Rules'!$B$11,J70&gt;'Scoring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"&amp;K70&amp;" pts"))</x:f>
      </x:c>
      <x:c r="Y70" s="8" t="str">
        <x:f>IF($A70="","",IF(NOT(ISNUMBER(M70)),"Missing metric", IF(IF('Scoring Rules'!$I$12="&gt;=",L70&gt;='Scoring Rules'!$D$12,L70&gt;'Scoring Rules'!$D$12),'Scoring Rules'!$I$12&amp;" "&amp;TEXT('Scoring Rules'!$D$12,"0.00"),IF(IF('Scoring Rules'!$I$12="&gt;=",L70&gt;='Scoring Rules'!$B$12,L70&gt;'Scoring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"&amp;M70&amp;" pts"))</x:f>
      </x:c>
      <x:c r="Z70" s="8" t="str">
        <x:f>IF($A70="","",IF(NOT(ISNUMBER(O70)),"Missing metric","Attendance "&amp;TEXT(100-N70,"0.00")&amp;"%: "&amp;IF(AND('Scoring Rules'!$F$13&lt;&gt;"",IF('Scoring Rules'!$I$13="&gt;=",100-N70&gt;='Scoring Rules'!$F$13,100-N70&gt;'Scoring Rules'!$F$13)),'Scoring Rules'!$I$13&amp;" "&amp;TEXT('Scoring Rules'!$F$13,"0.00"),IF(IF('Scoring Rules'!$I$13="&gt;=",100-N70&gt;='Scoring Rules'!$D$13,100-N70&gt;'Scoring Rules'!$D$13),'Scoring Rules'!$I$13&amp;" "&amp;TEXT('Scoring Rules'!$D$13,"0.00")&amp;" to "&amp;IF('Scoring Rules'!$I$13="&gt;", "&lt;= ","&lt; ")&amp;TEXT('Scoring Rules'!$F$13,"0.00"),IF(IF('Scoring Rules'!$I$13="&gt;=",100-N70&gt;='Scoring Rules'!$B$13,100-N70&gt;'Scoring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"&amp;O70&amp;" pts"))</x:f>
      </x:c>
    </x:row>
    <x:row r="71" ht="32" customHeight="1">
      <x:c r="A71" s="2" t="str">
        <x:f>IF('Paste Export'!A65&lt;&gt;"",'Paste Export'!A65,"")</x:f>
      </x:c>
      <x:c r="B71" s="16" t="str">
        <x:f>IF($A71="","",IF(ISBLANK('Paste Export'!B65),"Missing",IF(ISNUMBER('Paste Export'!B65),'Paste Export'!B65,VALUE('Paste Export'!B65))))</x:f>
      </x:c>
      <x:c r="C71" s="16" t="str">
        <x:f>IF($A71="","",IF(NOT(ISNUMBER(B71)),"Missing",IF(AND('Scoring Rules'!$F$7&lt;&gt;"",IF('Scoring Rules'!$I$7="&gt;=",B71&gt;='Scoring Rules'!$F$7,B71&gt;'Scoring Rules'!$F$7)),'Scoring Rules'!$G$7,IF(IF('Scoring Rules'!$I$7="&gt;=",B71&gt;='Scoring Rules'!$D$7,B71&gt;'Scoring Rules'!$D$7),'Scoring Rules'!$E$7,IF(IF('Scoring Rules'!$I$7="&gt;=",B71&gt;='Scoring Rules'!$B$7,B71&gt;'Scoring Rules'!$B$7),'Scoring Rules'!$C$7,'Scoring Rules'!$H$7)))))</x:f>
      </x:c>
      <x:c r="D71" s="16" t="str">
        <x:f>IF($A71="","",IF(ISBLANK('Paste Export'!C65),"Missing",IF(ISNUMBER('Paste Export'!C65),'Paste Export'!C65,VALUE('Paste Export'!C65))))</x:f>
      </x:c>
      <x:c r="E71" s="16" t="str">
        <x:f>IF($A71="","",IF(NOT(ISNUMBER(D71)),"Missing",IF(AND('Scoring Rules'!$F$8&lt;&gt;"",IF('Scoring Rules'!$I$8="&gt;=",D71&gt;='Scoring Rules'!$F$8,D71&gt;'Scoring Rules'!$F$8)),'Scoring Rules'!$G$8,IF(IF('Scoring Rules'!$I$8="&gt;=",D71&gt;='Scoring Rules'!$D$8,D71&gt;'Scoring Rules'!$D$8),'Scoring Rules'!$E$8,IF(IF('Scoring Rules'!$I$8="&gt;=",D71&gt;='Scoring Rules'!$B$8,D71&gt;'Scoring Rules'!$B$8),'Scoring Rules'!$C$8,'Scoring Rules'!$H$8)))))</x:f>
      </x:c>
      <x:c r="F71" s="14" t="str">
        <x:f>IF($A71="","",IF(ISBLANK('Paste Export'!D65),"Missing",IF(ISNUMBER('Paste Export'!D65),'Paste Export'!D65,VALUE('Paste Export'!D65))))</x:f>
      </x:c>
      <x:c r="G71" s="16" t="str">
        <x:f>IF($A71="","",IF(NOT(ISNUMBER(F71)),"Missing",IF(AND('Scoring Rules'!$F$9&lt;&gt;"",IF('Scoring Rules'!$I$9="&gt;=",F71&gt;='Scoring Rules'!$F$9,F71&gt;'Scoring Rules'!$F$9)),'Scoring Rules'!$G$9,IF(IF('Scoring Rules'!$I$9="&gt;=",F71&gt;='Scoring Rules'!$D$9,F71&gt;'Scoring Rules'!$D$9),'Scoring Rules'!$E$9,IF(IF('Scoring Rules'!$I$9="&gt;=",F71&gt;='Scoring Rules'!$B$9,F71&gt;'Scoring Rules'!$B$9),'Scoring Rules'!$C$9,'Scoring Rules'!$H$9)))))</x:f>
      </x:c>
      <x:c r="H71" s="15" t="str">
        <x:f>IF($A71="","",IF(ISBLANK('Paste Export'!E65),"Missing",IF(ISNUMBER('Paste Export'!E65),'Paste Export'!E65,VALUE('Paste Export'!E65))))</x:f>
      </x:c>
      <x:c r="I71" s="16" t="str">
        <x:f>IF($A71="","",IF(NOT(ISNUMBER(H71)),"Missing",IF(AND('Scoring Rules'!$F$10&lt;&gt;"",IF('Scoring Rules'!$I$10="&gt;=",H71&gt;='Scoring Rules'!$F$10,H71&gt;'Scoring Rules'!$F$10)),'Scoring Rules'!$G$10,IF(IF('Scoring Rules'!$I$10="&gt;=",H71&gt;='Scoring Rules'!$D$10,H71&gt;'Scoring Rules'!$D$10),'Scoring Rules'!$E$10,IF(IF('Scoring Rules'!$I$10="&gt;=",H71&gt;='Scoring Rules'!$B$10,H71&gt;'Scoring Rules'!$B$10),'Scoring Rules'!$C$10,'Scoring Rules'!$H$10)))))</x:f>
      </x:c>
      <x:c r="J71" s="15" t="str">
        <x:f>IF($A71="","",IF(ISBLANK('Paste Export'!F65),"Missing",IF(ISNUMBER('Paste Export'!F65),'Paste Export'!F65,VALUE('Paste Export'!F65))))</x:f>
      </x:c>
      <x:c r="K71" s="16" t="str">
        <x:f>IF($A71="","",IF(NOT(ISNUMBER(J71)),"Missing",IF(AND('Scoring Rules'!$F$11&lt;&gt;"",IF('Scoring Rules'!$I$11="&gt;=",J71&gt;='Scoring Rules'!$F$11,J71&gt;'Scoring Rules'!$F$11)),'Scoring Rules'!$G$11,IF(IF('Scoring Rules'!$I$11="&gt;=",J71&gt;='Scoring Rules'!$D$11,J71&gt;'Scoring Rules'!$D$11),'Scoring Rules'!$E$11,IF(IF('Scoring Rules'!$I$11="&gt;=",J71&gt;='Scoring Rules'!$B$11,J71&gt;'Scoring Rules'!$B$11),'Scoring Rules'!$C$11,'Scoring Rules'!$H$11)))))</x:f>
      </x:c>
      <x:c r="L71" s="14" t="str">
        <x:f>IF($A71="","",IF(ISBLANK('Paste Export'!G65),"Missing",IF(ISNUMBER('Paste Export'!G65),'Paste Export'!G65,VALUE('Paste Export'!G65))))</x:f>
      </x:c>
      <x:c r="M71" s="16" t="str">
        <x:f>IF($A71="","",IF(NOT(ISNUMBER(L71)),"Missing",IF(AND('Scoring Rules'!$F$12&lt;&gt;"",IF('Scoring Rules'!$I$12="&gt;=",L71&gt;='Scoring Rules'!$F$12,L71&gt;'Scoring Rules'!$F$12)),'Scoring Rules'!$G$12,IF(IF('Scoring Rules'!$I$12="&gt;=",L71&gt;='Scoring Rules'!$D$12,L71&gt;'Scoring Rules'!$D$12),'Scoring Rules'!$E$12,IF(IF('Scoring Rules'!$I$12="&gt;=",L71&gt;='Scoring Rules'!$B$12,L71&gt;'Scoring Rules'!$B$12),'Scoring Rules'!$C$12,'Scoring Rules'!$H$12)))))</x:f>
      </x:c>
      <x:c r="N71" s="14" t="str">
        <x:f>IF($A71="","",IF(ISBLANK('Paste Export'!H65),"Missing",IF(ISNUMBER('Paste Export'!H65),'Paste Export'!H65,VALUE('Paste Export'!H65))))</x:f>
      </x:c>
      <x:c r="O71" s="16" t="str">
        <x:f>IF($A71="","",IF(NOT(ISNUMBER(N71)),"Missing",IF(AND('Scoring Rules'!$F$13&lt;&gt;"",IF('Scoring Rules'!$I$13="&gt;=",100-N71&gt;='Scoring Rules'!$F$13,100-N71&gt;'Scoring Rules'!$F$13)),'Scoring Rules'!$G$13,IF(IF('Scoring Rules'!$I$13="&gt;=",100-N71&gt;='Scoring Rules'!$D$13,100-N71&gt;'Scoring Rules'!$D$13),'Scoring Rules'!$E$13,IF(IF('Scoring Rules'!$I$13="&gt;=",100-N71&gt;='Scoring Rules'!$B$13,100-N71&gt;'Scoring Rules'!$B$13),'Scoring Rules'!$C$13,'Scoring Rules'!$H$13)))))</x:f>
      </x:c>
      <x:c r="P71" s="16" t="str">
        <x:f>IF($A71="","",IF(COUNT(C71,E71,G71,I71,K71,M71,O71)=7,SUM(C71,E71,G71,I71,K71,M71,O71),"Missing metric"))</x:f>
      </x:c>
      <x:c r="Q71" s="16" t="str">
        <x:f>IF($A71="","",IF(ISBLANK('Paste Export'!I65),"Missing",VALUE('Paste Export'!I65)))</x:f>
      </x:c>
      <x:c r="R71" s="16" t="str">
        <x:f>IF($A71="","",IF(AND(ISNUMBER(P71),ISNUMBER(Q71)),P71-Q71,"Unavailable"))</x:f>
      </x:c>
      <x:c r="S71" s="2" t="str">
        <x:f>IF($A71="","",IF(ISNUMBER(R71),IF(R71=0,"Matches","Review rules / rounding"),"Missing input"))</x:f>
      </x:c>
      <x:c r="T71" s="8" t="str">
        <x:f>IF($A71="","",IF(NOT(ISNUMBER(C71)),"Missing metric", IF(AND('Scoring Rules'!$F$7&lt;&gt;"",IF('Scoring Rules'!$I$7="&gt;=",B71&gt;='Scoring Rules'!$F$7,B71&gt;'Scoring Rules'!$F$7)),'Scoring Rules'!$I$7&amp;" "&amp;TEXT('Scoring Rules'!$F$7,"0.00"),IF(IF('Scoring Rules'!$I$7="&gt;=",B71&gt;='Scoring Rules'!$D$7,B71&gt;'Scoring Rules'!$D$7),'Scoring Rules'!$I$7&amp;" "&amp;TEXT('Scoring Rules'!$D$7,"0.00")&amp;" to "&amp;IF('Scoring Rules'!$I$7="&gt;", "&lt;= ","&lt; ")&amp;TEXT('Scoring Rules'!$F$7,"0.00"),IF(IF('Scoring Rules'!$I$7="&gt;=",B71&gt;='Scoring Rules'!$B$7,B71&gt;'Scoring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"&amp;C71&amp;" pts"))</x:f>
      </x:c>
      <x:c r="U71" s="8" t="str">
        <x:f>IF($A71="","",IF(NOT(ISNUMBER(E71)),"Missing metric", IF(AND('Scoring Rules'!$F$8&lt;&gt;"",IF('Scoring Rules'!$I$8="&gt;=",D71&gt;='Scoring Rules'!$F$8,D71&gt;'Scoring Rules'!$F$8)),'Scoring Rules'!$I$8&amp;" "&amp;TEXT('Scoring Rules'!$F$8,"0.00"),IF(IF('Scoring Rules'!$I$8="&gt;=",D71&gt;='Scoring Rules'!$D$8,D71&gt;'Scoring Rules'!$D$8),'Scoring Rules'!$I$8&amp;" "&amp;TEXT('Scoring Rules'!$D$8,"0.00")&amp;" to "&amp;IF('Scoring Rules'!$I$8="&gt;", "&lt;= ","&lt; ")&amp;TEXT('Scoring Rules'!$F$8,"0.00"),IF(IF('Scoring Rules'!$I$8="&gt;=",D71&gt;='Scoring Rules'!$B$8,D71&gt;'Scoring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"&amp;E71&amp;" pts"))</x:f>
      </x:c>
      <x:c r="V71" s="8" t="str">
        <x:f>IF($A71="","",IF(NOT(ISNUMBER(G71)),"Missing metric", IF(AND('Scoring Rules'!$F$9&lt;&gt;"",IF('Scoring Rules'!$I$9="&gt;=",F71&gt;='Scoring Rules'!$F$9,F71&gt;'Scoring Rules'!$F$9)),'Scoring Rules'!$I$9&amp;" "&amp;TEXT('Scoring Rules'!$F$9,"0.00"),IF(IF('Scoring Rules'!$I$9="&gt;=",F71&gt;='Scoring Rules'!$D$9,F71&gt;'Scoring Rules'!$D$9),'Scoring Rules'!$I$9&amp;" "&amp;TEXT('Scoring Rules'!$D$9,"0.00")&amp;" to "&amp;IF('Scoring Rules'!$I$9="&gt;", "&lt;= ","&lt; ")&amp;TEXT('Scoring Rules'!$F$9,"0.00"),IF(IF('Scoring Rules'!$I$9="&gt;=",F71&gt;='Scoring Rules'!$B$9,F71&gt;'Scoring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"&amp;G71&amp;" pts"))</x:f>
      </x:c>
      <x:c r="W71" s="8" t="str">
        <x:f>IF($A71="","",IF(NOT(ISNUMBER(I71)),"Missing metric", IF(AND('Scoring Rules'!$F$10&lt;&gt;"",IF('Scoring Rules'!$I$10="&gt;=",H71&gt;='Scoring Rules'!$F$10,H71&gt;'Scoring Rules'!$F$10)),'Scoring Rules'!$I$10&amp;" "&amp;TEXT('Scoring Rules'!$F$10,"0.00"),IF(IF('Scoring Rules'!$I$10="&gt;=",H71&gt;='Scoring Rules'!$D$10,H71&gt;'Scoring Rules'!$D$10),'Scoring Rules'!$I$10&amp;" "&amp;TEXT('Scoring Rules'!$D$10,"0.00")&amp;" to "&amp;IF('Scoring Rules'!$I$10="&gt;", "&lt;= ","&lt; ")&amp;TEXT('Scoring Rules'!$F$10,"0.00"),IF(IF('Scoring Rules'!$I$10="&gt;=",H71&gt;='Scoring Rules'!$B$10,H71&gt;'Scoring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"&amp;I71&amp;" pts"))</x:f>
      </x:c>
      <x:c r="X71" s="8" t="str">
        <x:f>IF($A71="","",IF(NOT(ISNUMBER(K71)),"Missing metric", IF(AND('Scoring Rules'!$F$11&lt;&gt;"",IF('Scoring Rules'!$I$11="&gt;=",J71&gt;='Scoring Rules'!$F$11,J71&gt;'Scoring Rules'!$F$11)),'Scoring Rules'!$I$11&amp;" "&amp;TEXT('Scoring Rules'!$F$11,"0.00"),IF(IF('Scoring Rules'!$I$11="&gt;=",J71&gt;='Scoring Rules'!$D$11,J71&gt;'Scoring Rules'!$D$11),'Scoring Rules'!$I$11&amp;" "&amp;TEXT('Scoring Rules'!$D$11,"0.00")&amp;" to "&amp;IF('Scoring Rules'!$I$11="&gt;", "&lt;= ","&lt; ")&amp;TEXT('Scoring Rules'!$F$11,"0.00"),IF(IF('Scoring Rules'!$I$11="&gt;=",J71&gt;='Scoring Rules'!$B$11,J71&gt;'Scoring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"&amp;K71&amp;" pts"))</x:f>
      </x:c>
      <x:c r="Y71" s="8" t="str">
        <x:f>IF($A71="","",IF(NOT(ISNUMBER(M71)),"Missing metric", IF(IF('Scoring Rules'!$I$12="&gt;=",L71&gt;='Scoring Rules'!$D$12,L71&gt;'Scoring Rules'!$D$12),'Scoring Rules'!$I$12&amp;" "&amp;TEXT('Scoring Rules'!$D$12,"0.00"),IF(IF('Scoring Rules'!$I$12="&gt;=",L71&gt;='Scoring Rules'!$B$12,L71&gt;'Scoring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"&amp;M71&amp;" pts"))</x:f>
      </x:c>
      <x:c r="Z71" s="8" t="str">
        <x:f>IF($A71="","",IF(NOT(ISNUMBER(O71)),"Missing metric","Attendance "&amp;TEXT(100-N71,"0.00")&amp;"%: "&amp;IF(AND('Scoring Rules'!$F$13&lt;&gt;"",IF('Scoring Rules'!$I$13="&gt;=",100-N71&gt;='Scoring Rules'!$F$13,100-N71&gt;'Scoring Rules'!$F$13)),'Scoring Rules'!$I$13&amp;" "&amp;TEXT('Scoring Rules'!$F$13,"0.00"),IF(IF('Scoring Rules'!$I$13="&gt;=",100-N71&gt;='Scoring Rules'!$D$13,100-N71&gt;'Scoring Rules'!$D$13),'Scoring Rules'!$I$13&amp;" "&amp;TEXT('Scoring Rules'!$D$13,"0.00")&amp;" to "&amp;IF('Scoring Rules'!$I$13="&gt;", "&lt;= ","&lt; ")&amp;TEXT('Scoring Rules'!$F$13,"0.00"),IF(IF('Scoring Rules'!$I$13="&gt;=",100-N71&gt;='Scoring Rules'!$B$13,100-N71&gt;'Scoring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"&amp;O71&amp;" pts"))</x:f>
      </x:c>
    </x:row>
    <x:row r="72" ht="32" customHeight="1">
      <x:c r="A72" s="2" t="str">
        <x:f>IF('Paste Export'!A66&lt;&gt;"",'Paste Export'!A66,"")</x:f>
      </x:c>
      <x:c r="B72" s="16" t="str">
        <x:f>IF($A72="","",IF(ISBLANK('Paste Export'!B66),"Missing",IF(ISNUMBER('Paste Export'!B66),'Paste Export'!B66,VALUE('Paste Export'!B66))))</x:f>
      </x:c>
      <x:c r="C72" s="16" t="str">
        <x:f>IF($A72="","",IF(NOT(ISNUMBER(B72)),"Missing",IF(AND('Scoring Rules'!$F$7&lt;&gt;"",IF('Scoring Rules'!$I$7="&gt;=",B72&gt;='Scoring Rules'!$F$7,B72&gt;'Scoring Rules'!$F$7)),'Scoring Rules'!$G$7,IF(IF('Scoring Rules'!$I$7="&gt;=",B72&gt;='Scoring Rules'!$D$7,B72&gt;'Scoring Rules'!$D$7),'Scoring Rules'!$E$7,IF(IF('Scoring Rules'!$I$7="&gt;=",B72&gt;='Scoring Rules'!$B$7,B72&gt;'Scoring Rules'!$B$7),'Scoring Rules'!$C$7,'Scoring Rules'!$H$7)))))</x:f>
      </x:c>
      <x:c r="D72" s="16" t="str">
        <x:f>IF($A72="","",IF(ISBLANK('Paste Export'!C66),"Missing",IF(ISNUMBER('Paste Export'!C66),'Paste Export'!C66,VALUE('Paste Export'!C66))))</x:f>
      </x:c>
      <x:c r="E72" s="16" t="str">
        <x:f>IF($A72="","",IF(NOT(ISNUMBER(D72)),"Missing",IF(AND('Scoring Rules'!$F$8&lt;&gt;"",IF('Scoring Rules'!$I$8="&gt;=",D72&gt;='Scoring Rules'!$F$8,D72&gt;'Scoring Rules'!$F$8)),'Scoring Rules'!$G$8,IF(IF('Scoring Rules'!$I$8="&gt;=",D72&gt;='Scoring Rules'!$D$8,D72&gt;'Scoring Rules'!$D$8),'Scoring Rules'!$E$8,IF(IF('Scoring Rules'!$I$8="&gt;=",D72&gt;='Scoring Rules'!$B$8,D72&gt;'Scoring Rules'!$B$8),'Scoring Rules'!$C$8,'Scoring Rules'!$H$8)))))</x:f>
      </x:c>
      <x:c r="F72" s="14" t="str">
        <x:f>IF($A72="","",IF(ISBLANK('Paste Export'!D66),"Missing",IF(ISNUMBER('Paste Export'!D66),'Paste Export'!D66,VALUE('Paste Export'!D66))))</x:f>
      </x:c>
      <x:c r="G72" s="16" t="str">
        <x:f>IF($A72="","",IF(NOT(ISNUMBER(F72)),"Missing",IF(AND('Scoring Rules'!$F$9&lt;&gt;"",IF('Scoring Rules'!$I$9="&gt;=",F72&gt;='Scoring Rules'!$F$9,F72&gt;'Scoring Rules'!$F$9)),'Scoring Rules'!$G$9,IF(IF('Scoring Rules'!$I$9="&gt;=",F72&gt;='Scoring Rules'!$D$9,F72&gt;'Scoring Rules'!$D$9),'Scoring Rules'!$E$9,IF(IF('Scoring Rules'!$I$9="&gt;=",F72&gt;='Scoring Rules'!$B$9,F72&gt;'Scoring Rules'!$B$9),'Scoring Rules'!$C$9,'Scoring Rules'!$H$9)))))</x:f>
      </x:c>
      <x:c r="H72" s="15" t="str">
        <x:f>IF($A72="","",IF(ISBLANK('Paste Export'!E66),"Missing",IF(ISNUMBER('Paste Export'!E66),'Paste Export'!E66,VALUE('Paste Export'!E66))))</x:f>
      </x:c>
      <x:c r="I72" s="16" t="str">
        <x:f>IF($A72="","",IF(NOT(ISNUMBER(H72)),"Missing",IF(AND('Scoring Rules'!$F$10&lt;&gt;"",IF('Scoring Rules'!$I$10="&gt;=",H72&gt;='Scoring Rules'!$F$10,H72&gt;'Scoring Rules'!$F$10)),'Scoring Rules'!$G$10,IF(IF('Scoring Rules'!$I$10="&gt;=",H72&gt;='Scoring Rules'!$D$10,H72&gt;'Scoring Rules'!$D$10),'Scoring Rules'!$E$10,IF(IF('Scoring Rules'!$I$10="&gt;=",H72&gt;='Scoring Rules'!$B$10,H72&gt;'Scoring Rules'!$B$10),'Scoring Rules'!$C$10,'Scoring Rules'!$H$10)))))</x:f>
      </x:c>
      <x:c r="J72" s="15" t="str">
        <x:f>IF($A72="","",IF(ISBLANK('Paste Export'!F66),"Missing",IF(ISNUMBER('Paste Export'!F66),'Paste Export'!F66,VALUE('Paste Export'!F66))))</x:f>
      </x:c>
      <x:c r="K72" s="16" t="str">
        <x:f>IF($A72="","",IF(NOT(ISNUMBER(J72)),"Missing",IF(AND('Scoring Rules'!$F$11&lt;&gt;"",IF('Scoring Rules'!$I$11="&gt;=",J72&gt;='Scoring Rules'!$F$11,J72&gt;'Scoring Rules'!$F$11)),'Scoring Rules'!$G$11,IF(IF('Scoring Rules'!$I$11="&gt;=",J72&gt;='Scoring Rules'!$D$11,J72&gt;'Scoring Rules'!$D$11),'Scoring Rules'!$E$11,IF(IF('Scoring Rules'!$I$11="&gt;=",J72&gt;='Scoring Rules'!$B$11,J72&gt;'Scoring Rules'!$B$11),'Scoring Rules'!$C$11,'Scoring Rules'!$H$11)))))</x:f>
      </x:c>
      <x:c r="L72" s="14" t="str">
        <x:f>IF($A72="","",IF(ISBLANK('Paste Export'!G66),"Missing",IF(ISNUMBER('Paste Export'!G66),'Paste Export'!G66,VALUE('Paste Export'!G66))))</x:f>
      </x:c>
      <x:c r="M72" s="16" t="str">
        <x:f>IF($A72="","",IF(NOT(ISNUMBER(L72)),"Missing",IF(AND('Scoring Rules'!$F$12&lt;&gt;"",IF('Scoring Rules'!$I$12="&gt;=",L72&gt;='Scoring Rules'!$F$12,L72&gt;'Scoring Rules'!$F$12)),'Scoring Rules'!$G$12,IF(IF('Scoring Rules'!$I$12="&gt;=",L72&gt;='Scoring Rules'!$D$12,L72&gt;'Scoring Rules'!$D$12),'Scoring Rules'!$E$12,IF(IF('Scoring Rules'!$I$12="&gt;=",L72&gt;='Scoring Rules'!$B$12,L72&gt;'Scoring Rules'!$B$12),'Scoring Rules'!$C$12,'Scoring Rules'!$H$12)))))</x:f>
      </x:c>
      <x:c r="N72" s="14" t="str">
        <x:f>IF($A72="","",IF(ISBLANK('Paste Export'!H66),"Missing",IF(ISNUMBER('Paste Export'!H66),'Paste Export'!H66,VALUE('Paste Export'!H66))))</x:f>
      </x:c>
      <x:c r="O72" s="16" t="str">
        <x:f>IF($A72="","",IF(NOT(ISNUMBER(N72)),"Missing",IF(AND('Scoring Rules'!$F$13&lt;&gt;"",IF('Scoring Rules'!$I$13="&gt;=",100-N72&gt;='Scoring Rules'!$F$13,100-N72&gt;'Scoring Rules'!$F$13)),'Scoring Rules'!$G$13,IF(IF('Scoring Rules'!$I$13="&gt;=",100-N72&gt;='Scoring Rules'!$D$13,100-N72&gt;'Scoring Rules'!$D$13),'Scoring Rules'!$E$13,IF(IF('Scoring Rules'!$I$13="&gt;=",100-N72&gt;='Scoring Rules'!$B$13,100-N72&gt;'Scoring Rules'!$B$13),'Scoring Rules'!$C$13,'Scoring Rules'!$H$13)))))</x:f>
      </x:c>
      <x:c r="P72" s="16" t="str">
        <x:f>IF($A72="","",IF(COUNT(C72,E72,G72,I72,K72,M72,O72)=7,SUM(C72,E72,G72,I72,K72,M72,O72),"Missing metric"))</x:f>
      </x:c>
      <x:c r="Q72" s="16" t="str">
        <x:f>IF($A72="","",IF(ISBLANK('Paste Export'!I66),"Missing",VALUE('Paste Export'!I66)))</x:f>
      </x:c>
      <x:c r="R72" s="16" t="str">
        <x:f>IF($A72="","",IF(AND(ISNUMBER(P72),ISNUMBER(Q72)),P72-Q72,"Unavailable"))</x:f>
      </x:c>
      <x:c r="S72" s="2" t="str">
        <x:f>IF($A72="","",IF(ISNUMBER(R72),IF(R72=0,"Matches","Review rules / rounding"),"Missing input"))</x:f>
      </x:c>
      <x:c r="T72" s="8" t="str">
        <x:f>IF($A72="","",IF(NOT(ISNUMBER(C72)),"Missing metric", IF(AND('Scoring Rules'!$F$7&lt;&gt;"",IF('Scoring Rules'!$I$7="&gt;=",B72&gt;='Scoring Rules'!$F$7,B72&gt;'Scoring Rules'!$F$7)),'Scoring Rules'!$I$7&amp;" "&amp;TEXT('Scoring Rules'!$F$7,"0.00"),IF(IF('Scoring Rules'!$I$7="&gt;=",B72&gt;='Scoring Rules'!$D$7,B72&gt;'Scoring Rules'!$D$7),'Scoring Rules'!$I$7&amp;" "&amp;TEXT('Scoring Rules'!$D$7,"0.00")&amp;" to "&amp;IF('Scoring Rules'!$I$7="&gt;", "&lt;= ","&lt; ")&amp;TEXT('Scoring Rules'!$F$7,"0.00"),IF(IF('Scoring Rules'!$I$7="&gt;=",B72&gt;='Scoring Rules'!$B$7,B72&gt;'Scoring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"&amp;C72&amp;" pts"))</x:f>
      </x:c>
      <x:c r="U72" s="8" t="str">
        <x:f>IF($A72="","",IF(NOT(ISNUMBER(E72)),"Missing metric", IF(AND('Scoring Rules'!$F$8&lt;&gt;"",IF('Scoring Rules'!$I$8="&gt;=",D72&gt;='Scoring Rules'!$F$8,D72&gt;'Scoring Rules'!$F$8)),'Scoring Rules'!$I$8&amp;" "&amp;TEXT('Scoring Rules'!$F$8,"0.00"),IF(IF('Scoring Rules'!$I$8="&gt;=",D72&gt;='Scoring Rules'!$D$8,D72&gt;'Scoring Rules'!$D$8),'Scoring Rules'!$I$8&amp;" "&amp;TEXT('Scoring Rules'!$D$8,"0.00")&amp;" to "&amp;IF('Scoring Rules'!$I$8="&gt;", "&lt;= ","&lt; ")&amp;TEXT('Scoring Rules'!$F$8,"0.00"),IF(IF('Scoring Rules'!$I$8="&gt;=",D72&gt;='Scoring Rules'!$B$8,D72&gt;'Scoring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"&amp;E72&amp;" pts"))</x:f>
      </x:c>
      <x:c r="V72" s="8" t="str">
        <x:f>IF($A72="","",IF(NOT(ISNUMBER(G72)),"Missing metric", IF(AND('Scoring Rules'!$F$9&lt;&gt;"",IF('Scoring Rules'!$I$9="&gt;=",F72&gt;='Scoring Rules'!$F$9,F72&gt;'Scoring Rules'!$F$9)),'Scoring Rules'!$I$9&amp;" "&amp;TEXT('Scoring Rules'!$F$9,"0.00"),IF(IF('Scoring Rules'!$I$9="&gt;=",F72&gt;='Scoring Rules'!$D$9,F72&gt;'Scoring Rules'!$D$9),'Scoring Rules'!$I$9&amp;" "&amp;TEXT('Scoring Rules'!$D$9,"0.00")&amp;" to "&amp;IF('Scoring Rules'!$I$9="&gt;", "&lt;= ","&lt; ")&amp;TEXT('Scoring Rules'!$F$9,"0.00"),IF(IF('Scoring Rules'!$I$9="&gt;=",F72&gt;='Scoring Rules'!$B$9,F72&gt;'Scoring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"&amp;G72&amp;" pts"))</x:f>
      </x:c>
      <x:c r="W72" s="8" t="str">
        <x:f>IF($A72="","",IF(NOT(ISNUMBER(I72)),"Missing metric", IF(AND('Scoring Rules'!$F$10&lt;&gt;"",IF('Scoring Rules'!$I$10="&gt;=",H72&gt;='Scoring Rules'!$F$10,H72&gt;'Scoring Rules'!$F$10)),'Scoring Rules'!$I$10&amp;" "&amp;TEXT('Scoring Rules'!$F$10,"0.00"),IF(IF('Scoring Rules'!$I$10="&gt;=",H72&gt;='Scoring Rules'!$D$10,H72&gt;'Scoring Rules'!$D$10),'Scoring Rules'!$I$10&amp;" "&amp;TEXT('Scoring Rules'!$D$10,"0.00")&amp;" to "&amp;IF('Scoring Rules'!$I$10="&gt;", "&lt;= ","&lt; ")&amp;TEXT('Scoring Rules'!$F$10,"0.00"),IF(IF('Scoring Rules'!$I$10="&gt;=",H72&gt;='Scoring Rules'!$B$10,H72&gt;'Scoring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"&amp;I72&amp;" pts"))</x:f>
      </x:c>
      <x:c r="X72" s="8" t="str">
        <x:f>IF($A72="","",IF(NOT(ISNUMBER(K72)),"Missing metric", IF(AND('Scoring Rules'!$F$11&lt;&gt;"",IF('Scoring Rules'!$I$11="&gt;=",J72&gt;='Scoring Rules'!$F$11,J72&gt;'Scoring Rules'!$F$11)),'Scoring Rules'!$I$11&amp;" "&amp;TEXT('Scoring Rules'!$F$11,"0.00"),IF(IF('Scoring Rules'!$I$11="&gt;=",J72&gt;='Scoring Rules'!$D$11,J72&gt;'Scoring Rules'!$D$11),'Scoring Rules'!$I$11&amp;" "&amp;TEXT('Scoring Rules'!$D$11,"0.00")&amp;" to "&amp;IF('Scoring Rules'!$I$11="&gt;", "&lt;= ","&lt; ")&amp;TEXT('Scoring Rules'!$F$11,"0.00"),IF(IF('Scoring Rules'!$I$11="&gt;=",J72&gt;='Scoring Rules'!$B$11,J72&gt;'Scoring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"&amp;K72&amp;" pts"))</x:f>
      </x:c>
      <x:c r="Y72" s="8" t="str">
        <x:f>IF($A72="","",IF(NOT(ISNUMBER(M72)),"Missing metric", IF(IF('Scoring Rules'!$I$12="&gt;=",L72&gt;='Scoring Rules'!$D$12,L72&gt;'Scoring Rules'!$D$12),'Scoring Rules'!$I$12&amp;" "&amp;TEXT('Scoring Rules'!$D$12,"0.00"),IF(IF('Scoring Rules'!$I$12="&gt;=",L72&gt;='Scoring Rules'!$B$12,L72&gt;'Scoring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"&amp;M72&amp;" pts"))</x:f>
      </x:c>
      <x:c r="Z72" s="8" t="str">
        <x:f>IF($A72="","",IF(NOT(ISNUMBER(O72)),"Missing metric","Attendance "&amp;TEXT(100-N72,"0.00")&amp;"%: "&amp;IF(AND('Scoring Rules'!$F$13&lt;&gt;"",IF('Scoring Rules'!$I$13="&gt;=",100-N72&gt;='Scoring Rules'!$F$13,100-N72&gt;'Scoring Rules'!$F$13)),'Scoring Rules'!$I$13&amp;" "&amp;TEXT('Scoring Rules'!$F$13,"0.00"),IF(IF('Scoring Rules'!$I$13="&gt;=",100-N72&gt;='Scoring Rules'!$D$13,100-N72&gt;'Scoring Rules'!$D$13),'Scoring Rules'!$I$13&amp;" "&amp;TEXT('Scoring Rules'!$D$13,"0.00")&amp;" to "&amp;IF('Scoring Rules'!$I$13="&gt;", "&lt;= ","&lt; ")&amp;TEXT('Scoring Rules'!$F$13,"0.00"),IF(IF('Scoring Rules'!$I$13="&gt;=",100-N72&gt;='Scoring Rules'!$B$13,100-N72&gt;'Scoring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"&amp;O72&amp;" pts"))</x:f>
      </x:c>
    </x:row>
    <x:row r="73" ht="32" customHeight="1">
      <x:c r="A73" s="2" t="str">
        <x:f>IF('Paste Export'!A67&lt;&gt;"",'Paste Export'!A67,"")</x:f>
      </x:c>
      <x:c r="B73" s="16" t="str">
        <x:f>IF($A73="","",IF(ISBLANK('Paste Export'!B67),"Missing",IF(ISNUMBER('Paste Export'!B67),'Paste Export'!B67,VALUE('Paste Export'!B67))))</x:f>
      </x:c>
      <x:c r="C73" s="16" t="str">
        <x:f>IF($A73="","",IF(NOT(ISNUMBER(B73)),"Missing",IF(AND('Scoring Rules'!$F$7&lt;&gt;"",IF('Scoring Rules'!$I$7="&gt;=",B73&gt;='Scoring Rules'!$F$7,B73&gt;'Scoring Rules'!$F$7)),'Scoring Rules'!$G$7,IF(IF('Scoring Rules'!$I$7="&gt;=",B73&gt;='Scoring Rules'!$D$7,B73&gt;'Scoring Rules'!$D$7),'Scoring Rules'!$E$7,IF(IF('Scoring Rules'!$I$7="&gt;=",B73&gt;='Scoring Rules'!$B$7,B73&gt;'Scoring Rules'!$B$7),'Scoring Rules'!$C$7,'Scoring Rules'!$H$7)))))</x:f>
      </x:c>
      <x:c r="D73" s="16" t="str">
        <x:f>IF($A73="","",IF(ISBLANK('Paste Export'!C67),"Missing",IF(ISNUMBER('Paste Export'!C67),'Paste Export'!C67,VALUE('Paste Export'!C67))))</x:f>
      </x:c>
      <x:c r="E73" s="16" t="str">
        <x:f>IF($A73="","",IF(NOT(ISNUMBER(D73)),"Missing",IF(AND('Scoring Rules'!$F$8&lt;&gt;"",IF('Scoring Rules'!$I$8="&gt;=",D73&gt;='Scoring Rules'!$F$8,D73&gt;'Scoring Rules'!$F$8)),'Scoring Rules'!$G$8,IF(IF('Scoring Rules'!$I$8="&gt;=",D73&gt;='Scoring Rules'!$D$8,D73&gt;'Scoring Rules'!$D$8),'Scoring Rules'!$E$8,IF(IF('Scoring Rules'!$I$8="&gt;=",D73&gt;='Scoring Rules'!$B$8,D73&gt;'Scoring Rules'!$B$8),'Scoring Rules'!$C$8,'Scoring Rules'!$H$8)))))</x:f>
      </x:c>
      <x:c r="F73" s="14" t="str">
        <x:f>IF($A73="","",IF(ISBLANK('Paste Export'!D67),"Missing",IF(ISNUMBER('Paste Export'!D67),'Paste Export'!D67,VALUE('Paste Export'!D67))))</x:f>
      </x:c>
      <x:c r="G73" s="16" t="str">
        <x:f>IF($A73="","",IF(NOT(ISNUMBER(F73)),"Missing",IF(AND('Scoring Rules'!$F$9&lt;&gt;"",IF('Scoring Rules'!$I$9="&gt;=",F73&gt;='Scoring Rules'!$F$9,F73&gt;'Scoring Rules'!$F$9)),'Scoring Rules'!$G$9,IF(IF('Scoring Rules'!$I$9="&gt;=",F73&gt;='Scoring Rules'!$D$9,F73&gt;'Scoring Rules'!$D$9),'Scoring Rules'!$E$9,IF(IF('Scoring Rules'!$I$9="&gt;=",F73&gt;='Scoring Rules'!$B$9,F73&gt;'Scoring Rules'!$B$9),'Scoring Rules'!$C$9,'Scoring Rules'!$H$9)))))</x:f>
      </x:c>
      <x:c r="H73" s="15" t="str">
        <x:f>IF($A73="","",IF(ISBLANK('Paste Export'!E67),"Missing",IF(ISNUMBER('Paste Export'!E67),'Paste Export'!E67,VALUE('Paste Export'!E67))))</x:f>
      </x:c>
      <x:c r="I73" s="16" t="str">
        <x:f>IF($A73="","",IF(NOT(ISNUMBER(H73)),"Missing",IF(AND('Scoring Rules'!$F$10&lt;&gt;"",IF('Scoring Rules'!$I$10="&gt;=",H73&gt;='Scoring Rules'!$F$10,H73&gt;'Scoring Rules'!$F$10)),'Scoring Rules'!$G$10,IF(IF('Scoring Rules'!$I$10="&gt;=",H73&gt;='Scoring Rules'!$D$10,H73&gt;'Scoring Rules'!$D$10),'Scoring Rules'!$E$10,IF(IF('Scoring Rules'!$I$10="&gt;=",H73&gt;='Scoring Rules'!$B$10,H73&gt;'Scoring Rules'!$B$10),'Scoring Rules'!$C$10,'Scoring Rules'!$H$10)))))</x:f>
      </x:c>
      <x:c r="J73" s="15" t="str">
        <x:f>IF($A73="","",IF(ISBLANK('Paste Export'!F67),"Missing",IF(ISNUMBER('Paste Export'!F67),'Paste Export'!F67,VALUE('Paste Export'!F67))))</x:f>
      </x:c>
      <x:c r="K73" s="16" t="str">
        <x:f>IF($A73="","",IF(NOT(ISNUMBER(J73)),"Missing",IF(AND('Scoring Rules'!$F$11&lt;&gt;"",IF('Scoring Rules'!$I$11="&gt;=",J73&gt;='Scoring Rules'!$F$11,J73&gt;'Scoring Rules'!$F$11)),'Scoring Rules'!$G$11,IF(IF('Scoring Rules'!$I$11="&gt;=",J73&gt;='Scoring Rules'!$D$11,J73&gt;'Scoring Rules'!$D$11),'Scoring Rules'!$E$11,IF(IF('Scoring Rules'!$I$11="&gt;=",J73&gt;='Scoring Rules'!$B$11,J73&gt;'Scoring Rules'!$B$11),'Scoring Rules'!$C$11,'Scoring Rules'!$H$11)))))</x:f>
      </x:c>
      <x:c r="L73" s="14" t="str">
        <x:f>IF($A73="","",IF(ISBLANK('Paste Export'!G67),"Missing",IF(ISNUMBER('Paste Export'!G67),'Paste Export'!G67,VALUE('Paste Export'!G67))))</x:f>
      </x:c>
      <x:c r="M73" s="16" t="str">
        <x:f>IF($A73="","",IF(NOT(ISNUMBER(L73)),"Missing",IF(AND('Scoring Rules'!$F$12&lt;&gt;"",IF('Scoring Rules'!$I$12="&gt;=",L73&gt;='Scoring Rules'!$F$12,L73&gt;'Scoring Rules'!$F$12)),'Scoring Rules'!$G$12,IF(IF('Scoring Rules'!$I$12="&gt;=",L73&gt;='Scoring Rules'!$D$12,L73&gt;'Scoring Rules'!$D$12),'Scoring Rules'!$E$12,IF(IF('Scoring Rules'!$I$12="&gt;=",L73&gt;='Scoring Rules'!$B$12,L73&gt;'Scoring Rules'!$B$12),'Scoring Rules'!$C$12,'Scoring Rules'!$H$12)))))</x:f>
      </x:c>
      <x:c r="N73" s="14" t="str">
        <x:f>IF($A73="","",IF(ISBLANK('Paste Export'!H67),"Missing",IF(ISNUMBER('Paste Export'!H67),'Paste Export'!H67,VALUE('Paste Export'!H67))))</x:f>
      </x:c>
      <x:c r="O73" s="16" t="str">
        <x:f>IF($A73="","",IF(NOT(ISNUMBER(N73)),"Missing",IF(AND('Scoring Rules'!$F$13&lt;&gt;"",IF('Scoring Rules'!$I$13="&gt;=",100-N73&gt;='Scoring Rules'!$F$13,100-N73&gt;'Scoring Rules'!$F$13)),'Scoring Rules'!$G$13,IF(IF('Scoring Rules'!$I$13="&gt;=",100-N73&gt;='Scoring Rules'!$D$13,100-N73&gt;'Scoring Rules'!$D$13),'Scoring Rules'!$E$13,IF(IF('Scoring Rules'!$I$13="&gt;=",100-N73&gt;='Scoring Rules'!$B$13,100-N73&gt;'Scoring Rules'!$B$13),'Scoring Rules'!$C$13,'Scoring Rules'!$H$13)))))</x:f>
      </x:c>
      <x:c r="P73" s="16" t="str">
        <x:f>IF($A73="","",IF(COUNT(C73,E73,G73,I73,K73,M73,O73)=7,SUM(C73,E73,G73,I73,K73,M73,O73),"Missing metric"))</x:f>
      </x:c>
      <x:c r="Q73" s="16" t="str">
        <x:f>IF($A73="","",IF(ISBLANK('Paste Export'!I67),"Missing",VALUE('Paste Export'!I67)))</x:f>
      </x:c>
      <x:c r="R73" s="16" t="str">
        <x:f>IF($A73="","",IF(AND(ISNUMBER(P73),ISNUMBER(Q73)),P73-Q73,"Unavailable"))</x:f>
      </x:c>
      <x:c r="S73" s="2" t="str">
        <x:f>IF($A73="","",IF(ISNUMBER(R73),IF(R73=0,"Matches","Review rules / rounding"),"Missing input"))</x:f>
      </x:c>
      <x:c r="T73" s="8" t="str">
        <x:f>IF($A73="","",IF(NOT(ISNUMBER(C73)),"Missing metric", IF(AND('Scoring Rules'!$F$7&lt;&gt;"",IF('Scoring Rules'!$I$7="&gt;=",B73&gt;='Scoring Rules'!$F$7,B73&gt;'Scoring Rules'!$F$7)),'Scoring Rules'!$I$7&amp;" "&amp;TEXT('Scoring Rules'!$F$7,"0.00"),IF(IF('Scoring Rules'!$I$7="&gt;=",B73&gt;='Scoring Rules'!$D$7,B73&gt;'Scoring Rules'!$D$7),'Scoring Rules'!$I$7&amp;" "&amp;TEXT('Scoring Rules'!$D$7,"0.00")&amp;" to "&amp;IF('Scoring Rules'!$I$7="&gt;", "&lt;= ","&lt; ")&amp;TEXT('Scoring Rules'!$F$7,"0.00"),IF(IF('Scoring Rules'!$I$7="&gt;=",B73&gt;='Scoring Rules'!$B$7,B73&gt;'Scoring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"&amp;C73&amp;" pts"))</x:f>
      </x:c>
      <x:c r="U73" s="8" t="str">
        <x:f>IF($A73="","",IF(NOT(ISNUMBER(E73)),"Missing metric", IF(AND('Scoring Rules'!$F$8&lt;&gt;"",IF('Scoring Rules'!$I$8="&gt;=",D73&gt;='Scoring Rules'!$F$8,D73&gt;'Scoring Rules'!$F$8)),'Scoring Rules'!$I$8&amp;" "&amp;TEXT('Scoring Rules'!$F$8,"0.00"),IF(IF('Scoring Rules'!$I$8="&gt;=",D73&gt;='Scoring Rules'!$D$8,D73&gt;'Scoring Rules'!$D$8),'Scoring Rules'!$I$8&amp;" "&amp;TEXT('Scoring Rules'!$D$8,"0.00")&amp;" to "&amp;IF('Scoring Rules'!$I$8="&gt;", "&lt;= ","&lt; ")&amp;TEXT('Scoring Rules'!$F$8,"0.00"),IF(IF('Scoring Rules'!$I$8="&gt;=",D73&gt;='Scoring Rules'!$B$8,D73&gt;'Scoring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"&amp;E73&amp;" pts"))</x:f>
      </x:c>
      <x:c r="V73" s="8" t="str">
        <x:f>IF($A73="","",IF(NOT(ISNUMBER(G73)),"Missing metric", IF(AND('Scoring Rules'!$F$9&lt;&gt;"",IF('Scoring Rules'!$I$9="&gt;=",F73&gt;='Scoring Rules'!$F$9,F73&gt;'Scoring Rules'!$F$9)),'Scoring Rules'!$I$9&amp;" "&amp;TEXT('Scoring Rules'!$F$9,"0.00"),IF(IF('Scoring Rules'!$I$9="&gt;=",F73&gt;='Scoring Rules'!$D$9,F73&gt;'Scoring Rules'!$D$9),'Scoring Rules'!$I$9&amp;" "&amp;TEXT('Scoring Rules'!$D$9,"0.00")&amp;" to "&amp;IF('Scoring Rules'!$I$9="&gt;", "&lt;= ","&lt; ")&amp;TEXT('Scoring Rules'!$F$9,"0.00"),IF(IF('Scoring Rules'!$I$9="&gt;=",F73&gt;='Scoring Rules'!$B$9,F73&gt;'Scoring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"&amp;G73&amp;" pts"))</x:f>
      </x:c>
      <x:c r="W73" s="8" t="str">
        <x:f>IF($A73="","",IF(NOT(ISNUMBER(I73)),"Missing metric", IF(AND('Scoring Rules'!$F$10&lt;&gt;"",IF('Scoring Rules'!$I$10="&gt;=",H73&gt;='Scoring Rules'!$F$10,H73&gt;'Scoring Rules'!$F$10)),'Scoring Rules'!$I$10&amp;" "&amp;TEXT('Scoring Rules'!$F$10,"0.00"),IF(IF('Scoring Rules'!$I$10="&gt;=",H73&gt;='Scoring Rules'!$D$10,H73&gt;'Scoring Rules'!$D$10),'Scoring Rules'!$I$10&amp;" "&amp;TEXT('Scoring Rules'!$D$10,"0.00")&amp;" to "&amp;IF('Scoring Rules'!$I$10="&gt;", "&lt;= ","&lt; ")&amp;TEXT('Scoring Rules'!$F$10,"0.00"),IF(IF('Scoring Rules'!$I$10="&gt;=",H73&gt;='Scoring Rules'!$B$10,H73&gt;'Scoring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"&amp;I73&amp;" pts"))</x:f>
      </x:c>
      <x:c r="X73" s="8" t="str">
        <x:f>IF($A73="","",IF(NOT(ISNUMBER(K73)),"Missing metric", IF(AND('Scoring Rules'!$F$11&lt;&gt;"",IF('Scoring Rules'!$I$11="&gt;=",J73&gt;='Scoring Rules'!$F$11,J73&gt;'Scoring Rules'!$F$11)),'Scoring Rules'!$I$11&amp;" "&amp;TEXT('Scoring Rules'!$F$11,"0.00"),IF(IF('Scoring Rules'!$I$11="&gt;=",J73&gt;='Scoring Rules'!$D$11,J73&gt;'Scoring Rules'!$D$11),'Scoring Rules'!$I$11&amp;" "&amp;TEXT('Scoring Rules'!$D$11,"0.00")&amp;" to "&amp;IF('Scoring Rules'!$I$11="&gt;", "&lt;= ","&lt; ")&amp;TEXT('Scoring Rules'!$F$11,"0.00"),IF(IF('Scoring Rules'!$I$11="&gt;=",J73&gt;='Scoring Rules'!$B$11,J73&gt;'Scoring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"&amp;K73&amp;" pts"))</x:f>
      </x:c>
      <x:c r="Y73" s="8" t="str">
        <x:f>IF($A73="","",IF(NOT(ISNUMBER(M73)),"Missing metric", IF(IF('Scoring Rules'!$I$12="&gt;=",L73&gt;='Scoring Rules'!$D$12,L73&gt;'Scoring Rules'!$D$12),'Scoring Rules'!$I$12&amp;" "&amp;TEXT('Scoring Rules'!$D$12,"0.00"),IF(IF('Scoring Rules'!$I$12="&gt;=",L73&gt;='Scoring Rules'!$B$12,L73&gt;'Scoring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"&amp;M73&amp;" pts"))</x:f>
      </x:c>
      <x:c r="Z73" s="8" t="str">
        <x:f>IF($A73="","",IF(NOT(ISNUMBER(O73)),"Missing metric","Attendance "&amp;TEXT(100-N73,"0.00")&amp;"%: "&amp;IF(AND('Scoring Rules'!$F$13&lt;&gt;"",IF('Scoring Rules'!$I$13="&gt;=",100-N73&gt;='Scoring Rules'!$F$13,100-N73&gt;'Scoring Rules'!$F$13)),'Scoring Rules'!$I$13&amp;" "&amp;TEXT('Scoring Rules'!$F$13,"0.00"),IF(IF('Scoring Rules'!$I$13="&gt;=",100-N73&gt;='Scoring Rules'!$D$13,100-N73&gt;'Scoring Rules'!$D$13),'Scoring Rules'!$I$13&amp;" "&amp;TEXT('Scoring Rules'!$D$13,"0.00")&amp;" to "&amp;IF('Scoring Rules'!$I$13="&gt;", "&lt;= ","&lt; ")&amp;TEXT('Scoring Rules'!$F$13,"0.00"),IF(IF('Scoring Rules'!$I$13="&gt;=",100-N73&gt;='Scoring Rules'!$B$13,100-N73&gt;'Scoring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"&amp;O73&amp;" pts"))</x:f>
      </x:c>
    </x:row>
    <x:row r="74" ht="32" customHeight="1">
      <x:c r="A74" s="2" t="str">
        <x:f>IF('Paste Export'!A68&lt;&gt;"",'Paste Export'!A68,"")</x:f>
      </x:c>
      <x:c r="B74" s="16" t="str">
        <x:f>IF($A74="","",IF(ISBLANK('Paste Export'!B68),"Missing",IF(ISNUMBER('Paste Export'!B68),'Paste Export'!B68,VALUE('Paste Export'!B68))))</x:f>
      </x:c>
      <x:c r="C74" s="16" t="str">
        <x:f>IF($A74="","",IF(NOT(ISNUMBER(B74)),"Missing",IF(AND('Scoring Rules'!$F$7&lt;&gt;"",IF('Scoring Rules'!$I$7="&gt;=",B74&gt;='Scoring Rules'!$F$7,B74&gt;'Scoring Rules'!$F$7)),'Scoring Rules'!$G$7,IF(IF('Scoring Rules'!$I$7="&gt;=",B74&gt;='Scoring Rules'!$D$7,B74&gt;'Scoring Rules'!$D$7),'Scoring Rules'!$E$7,IF(IF('Scoring Rules'!$I$7="&gt;=",B74&gt;='Scoring Rules'!$B$7,B74&gt;'Scoring Rules'!$B$7),'Scoring Rules'!$C$7,'Scoring Rules'!$H$7)))))</x:f>
      </x:c>
      <x:c r="D74" s="16" t="str">
        <x:f>IF($A74="","",IF(ISBLANK('Paste Export'!C68),"Missing",IF(ISNUMBER('Paste Export'!C68),'Paste Export'!C68,VALUE('Paste Export'!C68))))</x:f>
      </x:c>
      <x:c r="E74" s="16" t="str">
        <x:f>IF($A74="","",IF(NOT(ISNUMBER(D74)),"Missing",IF(AND('Scoring Rules'!$F$8&lt;&gt;"",IF('Scoring Rules'!$I$8="&gt;=",D74&gt;='Scoring Rules'!$F$8,D74&gt;'Scoring Rules'!$F$8)),'Scoring Rules'!$G$8,IF(IF('Scoring Rules'!$I$8="&gt;=",D74&gt;='Scoring Rules'!$D$8,D74&gt;'Scoring Rules'!$D$8),'Scoring Rules'!$E$8,IF(IF('Scoring Rules'!$I$8="&gt;=",D74&gt;='Scoring Rules'!$B$8,D74&gt;'Scoring Rules'!$B$8),'Scoring Rules'!$C$8,'Scoring Rules'!$H$8)))))</x:f>
      </x:c>
      <x:c r="F74" s="14" t="str">
        <x:f>IF($A74="","",IF(ISBLANK('Paste Export'!D68),"Missing",IF(ISNUMBER('Paste Export'!D68),'Paste Export'!D68,VALUE('Paste Export'!D68))))</x:f>
      </x:c>
      <x:c r="G74" s="16" t="str">
        <x:f>IF($A74="","",IF(NOT(ISNUMBER(F74)),"Missing",IF(AND('Scoring Rules'!$F$9&lt;&gt;"",IF('Scoring Rules'!$I$9="&gt;=",F74&gt;='Scoring Rules'!$F$9,F74&gt;'Scoring Rules'!$F$9)),'Scoring Rules'!$G$9,IF(IF('Scoring Rules'!$I$9="&gt;=",F74&gt;='Scoring Rules'!$D$9,F74&gt;'Scoring Rules'!$D$9),'Scoring Rules'!$E$9,IF(IF('Scoring Rules'!$I$9="&gt;=",F74&gt;='Scoring Rules'!$B$9,F74&gt;'Scoring Rules'!$B$9),'Scoring Rules'!$C$9,'Scoring Rules'!$H$9)))))</x:f>
      </x:c>
      <x:c r="H74" s="15" t="str">
        <x:f>IF($A74="","",IF(ISBLANK('Paste Export'!E68),"Missing",IF(ISNUMBER('Paste Export'!E68),'Paste Export'!E68,VALUE('Paste Export'!E68))))</x:f>
      </x:c>
      <x:c r="I74" s="16" t="str">
        <x:f>IF($A74="","",IF(NOT(ISNUMBER(H74)),"Missing",IF(AND('Scoring Rules'!$F$10&lt;&gt;"",IF('Scoring Rules'!$I$10="&gt;=",H74&gt;='Scoring Rules'!$F$10,H74&gt;'Scoring Rules'!$F$10)),'Scoring Rules'!$G$10,IF(IF('Scoring Rules'!$I$10="&gt;=",H74&gt;='Scoring Rules'!$D$10,H74&gt;'Scoring Rules'!$D$10),'Scoring Rules'!$E$10,IF(IF('Scoring Rules'!$I$10="&gt;=",H74&gt;='Scoring Rules'!$B$10,H74&gt;'Scoring Rules'!$B$10),'Scoring Rules'!$C$10,'Scoring Rules'!$H$10)))))</x:f>
      </x:c>
      <x:c r="J74" s="15" t="str">
        <x:f>IF($A74="","",IF(ISBLANK('Paste Export'!F68),"Missing",IF(ISNUMBER('Paste Export'!F68),'Paste Export'!F68,VALUE('Paste Export'!F68))))</x:f>
      </x:c>
      <x:c r="K74" s="16" t="str">
        <x:f>IF($A74="","",IF(NOT(ISNUMBER(J74)),"Missing",IF(AND('Scoring Rules'!$F$11&lt;&gt;"",IF('Scoring Rules'!$I$11="&gt;=",J74&gt;='Scoring Rules'!$F$11,J74&gt;'Scoring Rules'!$F$11)),'Scoring Rules'!$G$11,IF(IF('Scoring Rules'!$I$11="&gt;=",J74&gt;='Scoring Rules'!$D$11,J74&gt;'Scoring Rules'!$D$11),'Scoring Rules'!$E$11,IF(IF('Scoring Rules'!$I$11="&gt;=",J74&gt;='Scoring Rules'!$B$11,J74&gt;'Scoring Rules'!$B$11),'Scoring Rules'!$C$11,'Scoring Rules'!$H$11)))))</x:f>
      </x:c>
      <x:c r="L74" s="14" t="str">
        <x:f>IF($A74="","",IF(ISBLANK('Paste Export'!G68),"Missing",IF(ISNUMBER('Paste Export'!G68),'Paste Export'!G68,VALUE('Paste Export'!G68))))</x:f>
      </x:c>
      <x:c r="M74" s="16" t="str">
        <x:f>IF($A74="","",IF(NOT(ISNUMBER(L74)),"Missing",IF(AND('Scoring Rules'!$F$12&lt;&gt;"",IF('Scoring Rules'!$I$12="&gt;=",L74&gt;='Scoring Rules'!$F$12,L74&gt;'Scoring Rules'!$F$12)),'Scoring Rules'!$G$12,IF(IF('Scoring Rules'!$I$12="&gt;=",L74&gt;='Scoring Rules'!$D$12,L74&gt;'Scoring Rules'!$D$12),'Scoring Rules'!$E$12,IF(IF('Scoring Rules'!$I$12="&gt;=",L74&gt;='Scoring Rules'!$B$12,L74&gt;'Scoring Rules'!$B$12),'Scoring Rules'!$C$12,'Scoring Rules'!$H$12)))))</x:f>
      </x:c>
      <x:c r="N74" s="14" t="str">
        <x:f>IF($A74="","",IF(ISBLANK('Paste Export'!H68),"Missing",IF(ISNUMBER('Paste Export'!H68),'Paste Export'!H68,VALUE('Paste Export'!H68))))</x:f>
      </x:c>
      <x:c r="O74" s="16" t="str">
        <x:f>IF($A74="","",IF(NOT(ISNUMBER(N74)),"Missing",IF(AND('Scoring Rules'!$F$13&lt;&gt;"",IF('Scoring Rules'!$I$13="&gt;=",100-N74&gt;='Scoring Rules'!$F$13,100-N74&gt;'Scoring Rules'!$F$13)),'Scoring Rules'!$G$13,IF(IF('Scoring Rules'!$I$13="&gt;=",100-N74&gt;='Scoring Rules'!$D$13,100-N74&gt;'Scoring Rules'!$D$13),'Scoring Rules'!$E$13,IF(IF('Scoring Rules'!$I$13="&gt;=",100-N74&gt;='Scoring Rules'!$B$13,100-N74&gt;'Scoring Rules'!$B$13),'Scoring Rules'!$C$13,'Scoring Rules'!$H$13)))))</x:f>
      </x:c>
      <x:c r="P74" s="16" t="str">
        <x:f>IF($A74="","",IF(COUNT(C74,E74,G74,I74,K74,M74,O74)=7,SUM(C74,E74,G74,I74,K74,M74,O74),"Missing metric"))</x:f>
      </x:c>
      <x:c r="Q74" s="16" t="str">
        <x:f>IF($A74="","",IF(ISBLANK('Paste Export'!I68),"Missing",VALUE('Paste Export'!I68)))</x:f>
      </x:c>
      <x:c r="R74" s="16" t="str">
        <x:f>IF($A74="","",IF(AND(ISNUMBER(P74),ISNUMBER(Q74)),P74-Q74,"Unavailable"))</x:f>
      </x:c>
      <x:c r="S74" s="2" t="str">
        <x:f>IF($A74="","",IF(ISNUMBER(R74),IF(R74=0,"Matches","Review rules / rounding"),"Missing input"))</x:f>
      </x:c>
      <x:c r="T74" s="8" t="str">
        <x:f>IF($A74="","",IF(NOT(ISNUMBER(C74)),"Missing metric", IF(AND('Scoring Rules'!$F$7&lt;&gt;"",IF('Scoring Rules'!$I$7="&gt;=",B74&gt;='Scoring Rules'!$F$7,B74&gt;'Scoring Rules'!$F$7)),'Scoring Rules'!$I$7&amp;" "&amp;TEXT('Scoring Rules'!$F$7,"0.00"),IF(IF('Scoring Rules'!$I$7="&gt;=",B74&gt;='Scoring Rules'!$D$7,B74&gt;'Scoring Rules'!$D$7),'Scoring Rules'!$I$7&amp;" "&amp;TEXT('Scoring Rules'!$D$7,"0.00")&amp;" to "&amp;IF('Scoring Rules'!$I$7="&gt;", "&lt;= ","&lt; ")&amp;TEXT('Scoring Rules'!$F$7,"0.00"),IF(IF('Scoring Rules'!$I$7="&gt;=",B74&gt;='Scoring Rules'!$B$7,B74&gt;'Scoring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"&amp;C74&amp;" pts"))</x:f>
      </x:c>
      <x:c r="U74" s="8" t="str">
        <x:f>IF($A74="","",IF(NOT(ISNUMBER(E74)),"Missing metric", IF(AND('Scoring Rules'!$F$8&lt;&gt;"",IF('Scoring Rules'!$I$8="&gt;=",D74&gt;='Scoring Rules'!$F$8,D74&gt;'Scoring Rules'!$F$8)),'Scoring Rules'!$I$8&amp;" "&amp;TEXT('Scoring Rules'!$F$8,"0.00"),IF(IF('Scoring Rules'!$I$8="&gt;=",D74&gt;='Scoring Rules'!$D$8,D74&gt;'Scoring Rules'!$D$8),'Scoring Rules'!$I$8&amp;" "&amp;TEXT('Scoring Rules'!$D$8,"0.00")&amp;" to "&amp;IF('Scoring Rules'!$I$8="&gt;", "&lt;= ","&lt; ")&amp;TEXT('Scoring Rules'!$F$8,"0.00"),IF(IF('Scoring Rules'!$I$8="&gt;=",D74&gt;='Scoring Rules'!$B$8,D74&gt;'Scoring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"&amp;E74&amp;" pts"))</x:f>
      </x:c>
      <x:c r="V74" s="8" t="str">
        <x:f>IF($A74="","",IF(NOT(ISNUMBER(G74)),"Missing metric", IF(AND('Scoring Rules'!$F$9&lt;&gt;"",IF('Scoring Rules'!$I$9="&gt;=",F74&gt;='Scoring Rules'!$F$9,F74&gt;'Scoring Rules'!$F$9)),'Scoring Rules'!$I$9&amp;" "&amp;TEXT('Scoring Rules'!$F$9,"0.00"),IF(IF('Scoring Rules'!$I$9="&gt;=",F74&gt;='Scoring Rules'!$D$9,F74&gt;'Scoring Rules'!$D$9),'Scoring Rules'!$I$9&amp;" "&amp;TEXT('Scoring Rules'!$D$9,"0.00")&amp;" to "&amp;IF('Scoring Rules'!$I$9="&gt;", "&lt;= ","&lt; ")&amp;TEXT('Scoring Rules'!$F$9,"0.00"),IF(IF('Scoring Rules'!$I$9="&gt;=",F74&gt;='Scoring Rules'!$B$9,F74&gt;'Scoring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"&amp;G74&amp;" pts"))</x:f>
      </x:c>
      <x:c r="W74" s="8" t="str">
        <x:f>IF($A74="","",IF(NOT(ISNUMBER(I74)),"Missing metric", IF(AND('Scoring Rules'!$F$10&lt;&gt;"",IF('Scoring Rules'!$I$10="&gt;=",H74&gt;='Scoring Rules'!$F$10,H74&gt;'Scoring Rules'!$F$10)),'Scoring Rules'!$I$10&amp;" "&amp;TEXT('Scoring Rules'!$F$10,"0.00"),IF(IF('Scoring Rules'!$I$10="&gt;=",H74&gt;='Scoring Rules'!$D$10,H74&gt;'Scoring Rules'!$D$10),'Scoring Rules'!$I$10&amp;" "&amp;TEXT('Scoring Rules'!$D$10,"0.00")&amp;" to "&amp;IF('Scoring Rules'!$I$10="&gt;", "&lt;= ","&lt; ")&amp;TEXT('Scoring Rules'!$F$10,"0.00"),IF(IF('Scoring Rules'!$I$10="&gt;=",H74&gt;='Scoring Rules'!$B$10,H74&gt;'Scoring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"&amp;I74&amp;" pts"))</x:f>
      </x:c>
      <x:c r="X74" s="8" t="str">
        <x:f>IF($A74="","",IF(NOT(ISNUMBER(K74)),"Missing metric", IF(AND('Scoring Rules'!$F$11&lt;&gt;"",IF('Scoring Rules'!$I$11="&gt;=",J74&gt;='Scoring Rules'!$F$11,J74&gt;'Scoring Rules'!$F$11)),'Scoring Rules'!$I$11&amp;" "&amp;TEXT('Scoring Rules'!$F$11,"0.00"),IF(IF('Scoring Rules'!$I$11="&gt;=",J74&gt;='Scoring Rules'!$D$11,J74&gt;'Scoring Rules'!$D$11),'Scoring Rules'!$I$11&amp;" "&amp;TEXT('Scoring Rules'!$D$11,"0.00")&amp;" to "&amp;IF('Scoring Rules'!$I$11="&gt;", "&lt;= ","&lt; ")&amp;TEXT('Scoring Rules'!$F$11,"0.00"),IF(IF('Scoring Rules'!$I$11="&gt;=",J74&gt;='Scoring Rules'!$B$11,J74&gt;'Scoring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"&amp;K74&amp;" pts"))</x:f>
      </x:c>
      <x:c r="Y74" s="8" t="str">
        <x:f>IF($A74="","",IF(NOT(ISNUMBER(M74)),"Missing metric", IF(IF('Scoring Rules'!$I$12="&gt;=",L74&gt;='Scoring Rules'!$D$12,L74&gt;'Scoring Rules'!$D$12),'Scoring Rules'!$I$12&amp;" "&amp;TEXT('Scoring Rules'!$D$12,"0.00"),IF(IF('Scoring Rules'!$I$12="&gt;=",L74&gt;='Scoring Rules'!$B$12,L74&gt;'Scoring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"&amp;M74&amp;" pts"))</x:f>
      </x:c>
      <x:c r="Z74" s="8" t="str">
        <x:f>IF($A74="","",IF(NOT(ISNUMBER(O74)),"Missing metric","Attendance "&amp;TEXT(100-N74,"0.00")&amp;"%: "&amp;IF(AND('Scoring Rules'!$F$13&lt;&gt;"",IF('Scoring Rules'!$I$13="&gt;=",100-N74&gt;='Scoring Rules'!$F$13,100-N74&gt;'Scoring Rules'!$F$13)),'Scoring Rules'!$I$13&amp;" "&amp;TEXT('Scoring Rules'!$F$13,"0.00"),IF(IF('Scoring Rules'!$I$13="&gt;=",100-N74&gt;='Scoring Rules'!$D$13,100-N74&gt;'Scoring Rules'!$D$13),'Scoring Rules'!$I$13&amp;" "&amp;TEXT('Scoring Rules'!$D$13,"0.00")&amp;" to "&amp;IF('Scoring Rules'!$I$13="&gt;", "&lt;= ","&lt; ")&amp;TEXT('Scoring Rules'!$F$13,"0.00"),IF(IF('Scoring Rules'!$I$13="&gt;=",100-N74&gt;='Scoring Rules'!$B$13,100-N74&gt;'Scoring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"&amp;O74&amp;" pts"))</x:f>
      </x:c>
    </x:row>
    <x:row r="75" ht="32" customHeight="1">
      <x:c r="A75" s="2" t="str">
        <x:f>IF('Paste Export'!A69&lt;&gt;"",'Paste Export'!A69,"")</x:f>
      </x:c>
      <x:c r="B75" s="16" t="str">
        <x:f>IF($A75="","",IF(ISBLANK('Paste Export'!B69),"Missing",IF(ISNUMBER('Paste Export'!B69),'Paste Export'!B69,VALUE('Paste Export'!B69))))</x:f>
      </x:c>
      <x:c r="C75" s="16" t="str">
        <x:f>IF($A75="","",IF(NOT(ISNUMBER(B75)),"Missing",IF(AND('Scoring Rules'!$F$7&lt;&gt;"",IF('Scoring Rules'!$I$7="&gt;=",B75&gt;='Scoring Rules'!$F$7,B75&gt;'Scoring Rules'!$F$7)),'Scoring Rules'!$G$7,IF(IF('Scoring Rules'!$I$7="&gt;=",B75&gt;='Scoring Rules'!$D$7,B75&gt;'Scoring Rules'!$D$7),'Scoring Rules'!$E$7,IF(IF('Scoring Rules'!$I$7="&gt;=",B75&gt;='Scoring Rules'!$B$7,B75&gt;'Scoring Rules'!$B$7),'Scoring Rules'!$C$7,'Scoring Rules'!$H$7)))))</x:f>
      </x:c>
      <x:c r="D75" s="16" t="str">
        <x:f>IF($A75="","",IF(ISBLANK('Paste Export'!C69),"Missing",IF(ISNUMBER('Paste Export'!C69),'Paste Export'!C69,VALUE('Paste Export'!C69))))</x:f>
      </x:c>
      <x:c r="E75" s="16" t="str">
        <x:f>IF($A75="","",IF(NOT(ISNUMBER(D75)),"Missing",IF(AND('Scoring Rules'!$F$8&lt;&gt;"",IF('Scoring Rules'!$I$8="&gt;=",D75&gt;='Scoring Rules'!$F$8,D75&gt;'Scoring Rules'!$F$8)),'Scoring Rules'!$G$8,IF(IF('Scoring Rules'!$I$8="&gt;=",D75&gt;='Scoring Rules'!$D$8,D75&gt;'Scoring Rules'!$D$8),'Scoring Rules'!$E$8,IF(IF('Scoring Rules'!$I$8="&gt;=",D75&gt;='Scoring Rules'!$B$8,D75&gt;'Scoring Rules'!$B$8),'Scoring Rules'!$C$8,'Scoring Rules'!$H$8)))))</x:f>
      </x:c>
      <x:c r="F75" s="14" t="str">
        <x:f>IF($A75="","",IF(ISBLANK('Paste Export'!D69),"Missing",IF(ISNUMBER('Paste Export'!D69),'Paste Export'!D69,VALUE('Paste Export'!D69))))</x:f>
      </x:c>
      <x:c r="G75" s="16" t="str">
        <x:f>IF($A75="","",IF(NOT(ISNUMBER(F75)),"Missing",IF(AND('Scoring Rules'!$F$9&lt;&gt;"",IF('Scoring Rules'!$I$9="&gt;=",F75&gt;='Scoring Rules'!$F$9,F75&gt;'Scoring Rules'!$F$9)),'Scoring Rules'!$G$9,IF(IF('Scoring Rules'!$I$9="&gt;=",F75&gt;='Scoring Rules'!$D$9,F75&gt;'Scoring Rules'!$D$9),'Scoring Rules'!$E$9,IF(IF('Scoring Rules'!$I$9="&gt;=",F75&gt;='Scoring Rules'!$B$9,F75&gt;'Scoring Rules'!$B$9),'Scoring Rules'!$C$9,'Scoring Rules'!$H$9)))))</x:f>
      </x:c>
      <x:c r="H75" s="15" t="str">
        <x:f>IF($A75="","",IF(ISBLANK('Paste Export'!E69),"Missing",IF(ISNUMBER('Paste Export'!E69),'Paste Export'!E69,VALUE('Paste Export'!E69))))</x:f>
      </x:c>
      <x:c r="I75" s="16" t="str">
        <x:f>IF($A75="","",IF(NOT(ISNUMBER(H75)),"Missing",IF(AND('Scoring Rules'!$F$10&lt;&gt;"",IF('Scoring Rules'!$I$10="&gt;=",H75&gt;='Scoring Rules'!$F$10,H75&gt;'Scoring Rules'!$F$10)),'Scoring Rules'!$G$10,IF(IF('Scoring Rules'!$I$10="&gt;=",H75&gt;='Scoring Rules'!$D$10,H75&gt;'Scoring Rules'!$D$10),'Scoring Rules'!$E$10,IF(IF('Scoring Rules'!$I$10="&gt;=",H75&gt;='Scoring Rules'!$B$10,H75&gt;'Scoring Rules'!$B$10),'Scoring Rules'!$C$10,'Scoring Rules'!$H$10)))))</x:f>
      </x:c>
      <x:c r="J75" s="15" t="str">
        <x:f>IF($A75="","",IF(ISBLANK('Paste Export'!F69),"Missing",IF(ISNUMBER('Paste Export'!F69),'Paste Export'!F69,VALUE('Paste Export'!F69))))</x:f>
      </x:c>
      <x:c r="K75" s="16" t="str">
        <x:f>IF($A75="","",IF(NOT(ISNUMBER(J75)),"Missing",IF(AND('Scoring Rules'!$F$11&lt;&gt;"",IF('Scoring Rules'!$I$11="&gt;=",J75&gt;='Scoring Rules'!$F$11,J75&gt;'Scoring Rules'!$F$11)),'Scoring Rules'!$G$11,IF(IF('Scoring Rules'!$I$11="&gt;=",J75&gt;='Scoring Rules'!$D$11,J75&gt;'Scoring Rules'!$D$11),'Scoring Rules'!$E$11,IF(IF('Scoring Rules'!$I$11="&gt;=",J75&gt;='Scoring Rules'!$B$11,J75&gt;'Scoring Rules'!$B$11),'Scoring Rules'!$C$11,'Scoring Rules'!$H$11)))))</x:f>
      </x:c>
      <x:c r="L75" s="14" t="str">
        <x:f>IF($A75="","",IF(ISBLANK('Paste Export'!G69),"Missing",IF(ISNUMBER('Paste Export'!G69),'Paste Export'!G69,VALUE('Paste Export'!G69))))</x:f>
      </x:c>
      <x:c r="M75" s="16" t="str">
        <x:f>IF($A75="","",IF(NOT(ISNUMBER(L75)),"Missing",IF(AND('Scoring Rules'!$F$12&lt;&gt;"",IF('Scoring Rules'!$I$12="&gt;=",L75&gt;='Scoring Rules'!$F$12,L75&gt;'Scoring Rules'!$F$12)),'Scoring Rules'!$G$12,IF(IF('Scoring Rules'!$I$12="&gt;=",L75&gt;='Scoring Rules'!$D$12,L75&gt;'Scoring Rules'!$D$12),'Scoring Rules'!$E$12,IF(IF('Scoring Rules'!$I$12="&gt;=",L75&gt;='Scoring Rules'!$B$12,L75&gt;'Scoring Rules'!$B$12),'Scoring Rules'!$C$12,'Scoring Rules'!$H$12)))))</x:f>
      </x:c>
      <x:c r="N75" s="14" t="str">
        <x:f>IF($A75="","",IF(ISBLANK('Paste Export'!H69),"Missing",IF(ISNUMBER('Paste Export'!H69),'Paste Export'!H69,VALUE('Paste Export'!H69))))</x:f>
      </x:c>
      <x:c r="O75" s="16" t="str">
        <x:f>IF($A75="","",IF(NOT(ISNUMBER(N75)),"Missing",IF(AND('Scoring Rules'!$F$13&lt;&gt;"",IF('Scoring Rules'!$I$13="&gt;=",100-N75&gt;='Scoring Rules'!$F$13,100-N75&gt;'Scoring Rules'!$F$13)),'Scoring Rules'!$G$13,IF(IF('Scoring Rules'!$I$13="&gt;=",100-N75&gt;='Scoring Rules'!$D$13,100-N75&gt;'Scoring Rules'!$D$13),'Scoring Rules'!$E$13,IF(IF('Scoring Rules'!$I$13="&gt;=",100-N75&gt;='Scoring Rules'!$B$13,100-N75&gt;'Scoring Rules'!$B$13),'Scoring Rules'!$C$13,'Scoring Rules'!$H$13)))))</x:f>
      </x:c>
      <x:c r="P75" s="16" t="str">
        <x:f>IF($A75="","",IF(COUNT(C75,E75,G75,I75,K75,M75,O75)=7,SUM(C75,E75,G75,I75,K75,M75,O75),"Missing metric"))</x:f>
      </x:c>
      <x:c r="Q75" s="16" t="str">
        <x:f>IF($A75="","",IF(ISBLANK('Paste Export'!I69),"Missing",VALUE('Paste Export'!I69)))</x:f>
      </x:c>
      <x:c r="R75" s="16" t="str">
        <x:f>IF($A75="","",IF(AND(ISNUMBER(P75),ISNUMBER(Q75)),P75-Q75,"Unavailable"))</x:f>
      </x:c>
      <x:c r="S75" s="2" t="str">
        <x:f>IF($A75="","",IF(ISNUMBER(R75),IF(R75=0,"Matches","Review rules / rounding"),"Missing input"))</x:f>
      </x:c>
      <x:c r="T75" s="8" t="str">
        <x:f>IF($A75="","",IF(NOT(ISNUMBER(C75)),"Missing metric", IF(AND('Scoring Rules'!$F$7&lt;&gt;"",IF('Scoring Rules'!$I$7="&gt;=",B75&gt;='Scoring Rules'!$F$7,B75&gt;'Scoring Rules'!$F$7)),'Scoring Rules'!$I$7&amp;" "&amp;TEXT('Scoring Rules'!$F$7,"0.00"),IF(IF('Scoring Rules'!$I$7="&gt;=",B75&gt;='Scoring Rules'!$D$7,B75&gt;'Scoring Rules'!$D$7),'Scoring Rules'!$I$7&amp;" "&amp;TEXT('Scoring Rules'!$D$7,"0.00")&amp;" to "&amp;IF('Scoring Rules'!$I$7="&gt;", "&lt;= ","&lt; ")&amp;TEXT('Scoring Rules'!$F$7,"0.00"),IF(IF('Scoring Rules'!$I$7="&gt;=",B75&gt;='Scoring Rules'!$B$7,B75&gt;'Scoring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"&amp;C75&amp;" pts"))</x:f>
      </x:c>
      <x:c r="U75" s="8" t="str">
        <x:f>IF($A75="","",IF(NOT(ISNUMBER(E75)),"Missing metric", IF(AND('Scoring Rules'!$F$8&lt;&gt;"",IF('Scoring Rules'!$I$8="&gt;=",D75&gt;='Scoring Rules'!$F$8,D75&gt;'Scoring Rules'!$F$8)),'Scoring Rules'!$I$8&amp;" "&amp;TEXT('Scoring Rules'!$F$8,"0.00"),IF(IF('Scoring Rules'!$I$8="&gt;=",D75&gt;='Scoring Rules'!$D$8,D75&gt;'Scoring Rules'!$D$8),'Scoring Rules'!$I$8&amp;" "&amp;TEXT('Scoring Rules'!$D$8,"0.00")&amp;" to "&amp;IF('Scoring Rules'!$I$8="&gt;", "&lt;= ","&lt; ")&amp;TEXT('Scoring Rules'!$F$8,"0.00"),IF(IF('Scoring Rules'!$I$8="&gt;=",D75&gt;='Scoring Rules'!$B$8,D75&gt;'Scoring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"&amp;E75&amp;" pts"))</x:f>
      </x:c>
      <x:c r="V75" s="8" t="str">
        <x:f>IF($A75="","",IF(NOT(ISNUMBER(G75)),"Missing metric", IF(AND('Scoring Rules'!$F$9&lt;&gt;"",IF('Scoring Rules'!$I$9="&gt;=",F75&gt;='Scoring Rules'!$F$9,F75&gt;'Scoring Rules'!$F$9)),'Scoring Rules'!$I$9&amp;" "&amp;TEXT('Scoring Rules'!$F$9,"0.00"),IF(IF('Scoring Rules'!$I$9="&gt;=",F75&gt;='Scoring Rules'!$D$9,F75&gt;'Scoring Rules'!$D$9),'Scoring Rules'!$I$9&amp;" "&amp;TEXT('Scoring Rules'!$D$9,"0.00")&amp;" to "&amp;IF('Scoring Rules'!$I$9="&gt;", "&lt;= ","&lt; ")&amp;TEXT('Scoring Rules'!$F$9,"0.00"),IF(IF('Scoring Rules'!$I$9="&gt;=",F75&gt;='Scoring Rules'!$B$9,F75&gt;'Scoring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"&amp;G75&amp;" pts"))</x:f>
      </x:c>
      <x:c r="W75" s="8" t="str">
        <x:f>IF($A75="","",IF(NOT(ISNUMBER(I75)),"Missing metric", IF(AND('Scoring Rules'!$F$10&lt;&gt;"",IF('Scoring Rules'!$I$10="&gt;=",H75&gt;='Scoring Rules'!$F$10,H75&gt;'Scoring Rules'!$F$10)),'Scoring Rules'!$I$10&amp;" "&amp;TEXT('Scoring Rules'!$F$10,"0.00"),IF(IF('Scoring Rules'!$I$10="&gt;=",H75&gt;='Scoring Rules'!$D$10,H75&gt;'Scoring Rules'!$D$10),'Scoring Rules'!$I$10&amp;" "&amp;TEXT('Scoring Rules'!$D$10,"0.00")&amp;" to "&amp;IF('Scoring Rules'!$I$10="&gt;", "&lt;= ","&lt; ")&amp;TEXT('Scoring Rules'!$F$10,"0.00"),IF(IF('Scoring Rules'!$I$10="&gt;=",H75&gt;='Scoring Rules'!$B$10,H75&gt;'Scoring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"&amp;I75&amp;" pts"))</x:f>
      </x:c>
      <x:c r="X75" s="8" t="str">
        <x:f>IF($A75="","",IF(NOT(ISNUMBER(K75)),"Missing metric", IF(AND('Scoring Rules'!$F$11&lt;&gt;"",IF('Scoring Rules'!$I$11="&gt;=",J75&gt;='Scoring Rules'!$F$11,J75&gt;'Scoring Rules'!$F$11)),'Scoring Rules'!$I$11&amp;" "&amp;TEXT('Scoring Rules'!$F$11,"0.00"),IF(IF('Scoring Rules'!$I$11="&gt;=",J75&gt;='Scoring Rules'!$D$11,J75&gt;'Scoring Rules'!$D$11),'Scoring Rules'!$I$11&amp;" "&amp;TEXT('Scoring Rules'!$D$11,"0.00")&amp;" to "&amp;IF('Scoring Rules'!$I$11="&gt;", "&lt;= ","&lt; ")&amp;TEXT('Scoring Rules'!$F$11,"0.00"),IF(IF('Scoring Rules'!$I$11="&gt;=",J75&gt;='Scoring Rules'!$B$11,J75&gt;'Scoring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"&amp;K75&amp;" pts"))</x:f>
      </x:c>
      <x:c r="Y75" s="8" t="str">
        <x:f>IF($A75="","",IF(NOT(ISNUMBER(M75)),"Missing metric", IF(IF('Scoring Rules'!$I$12="&gt;=",L75&gt;='Scoring Rules'!$D$12,L75&gt;'Scoring Rules'!$D$12),'Scoring Rules'!$I$12&amp;" "&amp;TEXT('Scoring Rules'!$D$12,"0.00"),IF(IF('Scoring Rules'!$I$12="&gt;=",L75&gt;='Scoring Rules'!$B$12,L75&gt;'Scoring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"&amp;M75&amp;" pts"))</x:f>
      </x:c>
      <x:c r="Z75" s="8" t="str">
        <x:f>IF($A75="","",IF(NOT(ISNUMBER(O75)),"Missing metric","Attendance "&amp;TEXT(100-N75,"0.00")&amp;"%: "&amp;IF(AND('Scoring Rules'!$F$13&lt;&gt;"",IF('Scoring Rules'!$I$13="&gt;=",100-N75&gt;='Scoring Rules'!$F$13,100-N75&gt;'Scoring Rules'!$F$13)),'Scoring Rules'!$I$13&amp;" "&amp;TEXT('Scoring Rules'!$F$13,"0.00"),IF(IF('Scoring Rules'!$I$13="&gt;=",100-N75&gt;='Scoring Rules'!$D$13,100-N75&gt;'Scoring Rules'!$D$13),'Scoring Rules'!$I$13&amp;" "&amp;TEXT('Scoring Rules'!$D$13,"0.00")&amp;" to "&amp;IF('Scoring Rules'!$I$13="&gt;", "&lt;= ","&lt; ")&amp;TEXT('Scoring Rules'!$F$13,"0.00"),IF(IF('Scoring Rules'!$I$13="&gt;=",100-N75&gt;='Scoring Rules'!$B$13,100-N75&gt;'Scoring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"&amp;O75&amp;" pts"))</x:f>
      </x:c>
    </x:row>
    <x:row r="76" ht="32" customHeight="1">
      <x:c r="A76" s="2" t="str">
        <x:f>IF('Paste Export'!A70&lt;&gt;"",'Paste Export'!A70,"")</x:f>
      </x:c>
      <x:c r="B76" s="16" t="str">
        <x:f>IF($A76="","",IF(ISBLANK('Paste Export'!B70),"Missing",IF(ISNUMBER('Paste Export'!B70),'Paste Export'!B70,VALUE('Paste Export'!B70))))</x:f>
      </x:c>
      <x:c r="C76" s="16" t="str">
        <x:f>IF($A76="","",IF(NOT(ISNUMBER(B76)),"Missing",IF(AND('Scoring Rules'!$F$7&lt;&gt;"",IF('Scoring Rules'!$I$7="&gt;=",B76&gt;='Scoring Rules'!$F$7,B76&gt;'Scoring Rules'!$F$7)),'Scoring Rules'!$G$7,IF(IF('Scoring Rules'!$I$7="&gt;=",B76&gt;='Scoring Rules'!$D$7,B76&gt;'Scoring Rules'!$D$7),'Scoring Rules'!$E$7,IF(IF('Scoring Rules'!$I$7="&gt;=",B76&gt;='Scoring Rules'!$B$7,B76&gt;'Scoring Rules'!$B$7),'Scoring Rules'!$C$7,'Scoring Rules'!$H$7)))))</x:f>
      </x:c>
      <x:c r="D76" s="16" t="str">
        <x:f>IF($A76="","",IF(ISBLANK('Paste Export'!C70),"Missing",IF(ISNUMBER('Paste Export'!C70),'Paste Export'!C70,VALUE('Paste Export'!C70))))</x:f>
      </x:c>
      <x:c r="E76" s="16" t="str">
        <x:f>IF($A76="","",IF(NOT(ISNUMBER(D76)),"Missing",IF(AND('Scoring Rules'!$F$8&lt;&gt;"",IF('Scoring Rules'!$I$8="&gt;=",D76&gt;='Scoring Rules'!$F$8,D76&gt;'Scoring Rules'!$F$8)),'Scoring Rules'!$G$8,IF(IF('Scoring Rules'!$I$8="&gt;=",D76&gt;='Scoring Rules'!$D$8,D76&gt;'Scoring Rules'!$D$8),'Scoring Rules'!$E$8,IF(IF('Scoring Rules'!$I$8="&gt;=",D76&gt;='Scoring Rules'!$B$8,D76&gt;'Scoring Rules'!$B$8),'Scoring Rules'!$C$8,'Scoring Rules'!$H$8)))))</x:f>
      </x:c>
      <x:c r="F76" s="14" t="str">
        <x:f>IF($A76="","",IF(ISBLANK('Paste Export'!D70),"Missing",IF(ISNUMBER('Paste Export'!D70),'Paste Export'!D70,VALUE('Paste Export'!D70))))</x:f>
      </x:c>
      <x:c r="G76" s="16" t="str">
        <x:f>IF($A76="","",IF(NOT(ISNUMBER(F76)),"Missing",IF(AND('Scoring Rules'!$F$9&lt;&gt;"",IF('Scoring Rules'!$I$9="&gt;=",F76&gt;='Scoring Rules'!$F$9,F76&gt;'Scoring Rules'!$F$9)),'Scoring Rules'!$G$9,IF(IF('Scoring Rules'!$I$9="&gt;=",F76&gt;='Scoring Rules'!$D$9,F76&gt;'Scoring Rules'!$D$9),'Scoring Rules'!$E$9,IF(IF('Scoring Rules'!$I$9="&gt;=",F76&gt;='Scoring Rules'!$B$9,F76&gt;'Scoring Rules'!$B$9),'Scoring Rules'!$C$9,'Scoring Rules'!$H$9)))))</x:f>
      </x:c>
      <x:c r="H76" s="15" t="str">
        <x:f>IF($A76="","",IF(ISBLANK('Paste Export'!E70),"Missing",IF(ISNUMBER('Paste Export'!E70),'Paste Export'!E70,VALUE('Paste Export'!E70))))</x:f>
      </x:c>
      <x:c r="I76" s="16" t="str">
        <x:f>IF($A76="","",IF(NOT(ISNUMBER(H76)),"Missing",IF(AND('Scoring Rules'!$F$10&lt;&gt;"",IF('Scoring Rules'!$I$10="&gt;=",H76&gt;='Scoring Rules'!$F$10,H76&gt;'Scoring Rules'!$F$10)),'Scoring Rules'!$G$10,IF(IF('Scoring Rules'!$I$10="&gt;=",H76&gt;='Scoring Rules'!$D$10,H76&gt;'Scoring Rules'!$D$10),'Scoring Rules'!$E$10,IF(IF('Scoring Rules'!$I$10="&gt;=",H76&gt;='Scoring Rules'!$B$10,H76&gt;'Scoring Rules'!$B$10),'Scoring Rules'!$C$10,'Scoring Rules'!$H$10)))))</x:f>
      </x:c>
      <x:c r="J76" s="15" t="str">
        <x:f>IF($A76="","",IF(ISBLANK('Paste Export'!F70),"Missing",IF(ISNUMBER('Paste Export'!F70),'Paste Export'!F70,VALUE('Paste Export'!F70))))</x:f>
      </x:c>
      <x:c r="K76" s="16" t="str">
        <x:f>IF($A76="","",IF(NOT(ISNUMBER(J76)),"Missing",IF(AND('Scoring Rules'!$F$11&lt;&gt;"",IF('Scoring Rules'!$I$11="&gt;=",J76&gt;='Scoring Rules'!$F$11,J76&gt;'Scoring Rules'!$F$11)),'Scoring Rules'!$G$11,IF(IF('Scoring Rules'!$I$11="&gt;=",J76&gt;='Scoring Rules'!$D$11,J76&gt;'Scoring Rules'!$D$11),'Scoring Rules'!$E$11,IF(IF('Scoring Rules'!$I$11="&gt;=",J76&gt;='Scoring Rules'!$B$11,J76&gt;'Scoring Rules'!$B$11),'Scoring Rules'!$C$11,'Scoring Rules'!$H$11)))))</x:f>
      </x:c>
      <x:c r="L76" s="14" t="str">
        <x:f>IF($A76="","",IF(ISBLANK('Paste Export'!G70),"Missing",IF(ISNUMBER('Paste Export'!G70),'Paste Export'!G70,VALUE('Paste Export'!G70))))</x:f>
      </x:c>
      <x:c r="M76" s="16" t="str">
        <x:f>IF($A76="","",IF(NOT(ISNUMBER(L76)),"Missing",IF(AND('Scoring Rules'!$F$12&lt;&gt;"",IF('Scoring Rules'!$I$12="&gt;=",L76&gt;='Scoring Rules'!$F$12,L76&gt;'Scoring Rules'!$F$12)),'Scoring Rules'!$G$12,IF(IF('Scoring Rules'!$I$12="&gt;=",L76&gt;='Scoring Rules'!$D$12,L76&gt;'Scoring Rules'!$D$12),'Scoring Rules'!$E$12,IF(IF('Scoring Rules'!$I$12="&gt;=",L76&gt;='Scoring Rules'!$B$12,L76&gt;'Scoring Rules'!$B$12),'Scoring Rules'!$C$12,'Scoring Rules'!$H$12)))))</x:f>
      </x:c>
      <x:c r="N76" s="14" t="str">
        <x:f>IF($A76="","",IF(ISBLANK('Paste Export'!H70),"Missing",IF(ISNUMBER('Paste Export'!H70),'Paste Export'!H70,VALUE('Paste Export'!H70))))</x:f>
      </x:c>
      <x:c r="O76" s="16" t="str">
        <x:f>IF($A76="","",IF(NOT(ISNUMBER(N76)),"Missing",IF(AND('Scoring Rules'!$F$13&lt;&gt;"",IF('Scoring Rules'!$I$13="&gt;=",100-N76&gt;='Scoring Rules'!$F$13,100-N76&gt;'Scoring Rules'!$F$13)),'Scoring Rules'!$G$13,IF(IF('Scoring Rules'!$I$13="&gt;=",100-N76&gt;='Scoring Rules'!$D$13,100-N76&gt;'Scoring Rules'!$D$13),'Scoring Rules'!$E$13,IF(IF('Scoring Rules'!$I$13="&gt;=",100-N76&gt;='Scoring Rules'!$B$13,100-N76&gt;'Scoring Rules'!$B$13),'Scoring Rules'!$C$13,'Scoring Rules'!$H$13)))))</x:f>
      </x:c>
      <x:c r="P76" s="16" t="str">
        <x:f>IF($A76="","",IF(COUNT(C76,E76,G76,I76,K76,M76,O76)=7,SUM(C76,E76,G76,I76,K76,M76,O76),"Missing metric"))</x:f>
      </x:c>
      <x:c r="Q76" s="16" t="str">
        <x:f>IF($A76="","",IF(ISBLANK('Paste Export'!I70),"Missing",VALUE('Paste Export'!I70)))</x:f>
      </x:c>
      <x:c r="R76" s="16" t="str">
        <x:f>IF($A76="","",IF(AND(ISNUMBER(P76),ISNUMBER(Q76)),P76-Q76,"Unavailable"))</x:f>
      </x:c>
      <x:c r="S76" s="2" t="str">
        <x:f>IF($A76="","",IF(ISNUMBER(R76),IF(R76=0,"Matches","Review rules / rounding"),"Missing input"))</x:f>
      </x:c>
      <x:c r="T76" s="8" t="str">
        <x:f>IF($A76="","",IF(NOT(ISNUMBER(C76)),"Missing metric", IF(AND('Scoring Rules'!$F$7&lt;&gt;"",IF('Scoring Rules'!$I$7="&gt;=",B76&gt;='Scoring Rules'!$F$7,B76&gt;'Scoring Rules'!$F$7)),'Scoring Rules'!$I$7&amp;" "&amp;TEXT('Scoring Rules'!$F$7,"0.00"),IF(IF('Scoring Rules'!$I$7="&gt;=",B76&gt;='Scoring Rules'!$D$7,B76&gt;'Scoring Rules'!$D$7),'Scoring Rules'!$I$7&amp;" "&amp;TEXT('Scoring Rules'!$D$7,"0.00")&amp;" to "&amp;IF('Scoring Rules'!$I$7="&gt;", "&lt;= ","&lt; ")&amp;TEXT('Scoring Rules'!$F$7,"0.00"),IF(IF('Scoring Rules'!$I$7="&gt;=",B76&gt;='Scoring Rules'!$B$7,B76&gt;'Scoring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"&amp;C76&amp;" pts"))</x:f>
      </x:c>
      <x:c r="U76" s="8" t="str">
        <x:f>IF($A76="","",IF(NOT(ISNUMBER(E76)),"Missing metric", IF(AND('Scoring Rules'!$F$8&lt;&gt;"",IF('Scoring Rules'!$I$8="&gt;=",D76&gt;='Scoring Rules'!$F$8,D76&gt;'Scoring Rules'!$F$8)),'Scoring Rules'!$I$8&amp;" "&amp;TEXT('Scoring Rules'!$F$8,"0.00"),IF(IF('Scoring Rules'!$I$8="&gt;=",D76&gt;='Scoring Rules'!$D$8,D76&gt;'Scoring Rules'!$D$8),'Scoring Rules'!$I$8&amp;" "&amp;TEXT('Scoring Rules'!$D$8,"0.00")&amp;" to "&amp;IF('Scoring Rules'!$I$8="&gt;", "&lt;= ","&lt; ")&amp;TEXT('Scoring Rules'!$F$8,"0.00"),IF(IF('Scoring Rules'!$I$8="&gt;=",D76&gt;='Scoring Rules'!$B$8,D76&gt;'Scoring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"&amp;E76&amp;" pts"))</x:f>
      </x:c>
      <x:c r="V76" s="8" t="str">
        <x:f>IF($A76="","",IF(NOT(ISNUMBER(G76)),"Missing metric", IF(AND('Scoring Rules'!$F$9&lt;&gt;"",IF('Scoring Rules'!$I$9="&gt;=",F76&gt;='Scoring Rules'!$F$9,F76&gt;'Scoring Rules'!$F$9)),'Scoring Rules'!$I$9&amp;" "&amp;TEXT('Scoring Rules'!$F$9,"0.00"),IF(IF('Scoring Rules'!$I$9="&gt;=",F76&gt;='Scoring Rules'!$D$9,F76&gt;'Scoring Rules'!$D$9),'Scoring Rules'!$I$9&amp;" "&amp;TEXT('Scoring Rules'!$D$9,"0.00")&amp;" to "&amp;IF('Scoring Rules'!$I$9="&gt;", "&lt;= ","&lt; ")&amp;TEXT('Scoring Rules'!$F$9,"0.00"),IF(IF('Scoring Rules'!$I$9="&gt;=",F76&gt;='Scoring Rules'!$B$9,F76&gt;'Scoring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"&amp;G76&amp;" pts"))</x:f>
      </x:c>
      <x:c r="W76" s="8" t="str">
        <x:f>IF($A76="","",IF(NOT(ISNUMBER(I76)),"Missing metric", IF(AND('Scoring Rules'!$F$10&lt;&gt;"",IF('Scoring Rules'!$I$10="&gt;=",H76&gt;='Scoring Rules'!$F$10,H76&gt;'Scoring Rules'!$F$10)),'Scoring Rules'!$I$10&amp;" "&amp;TEXT('Scoring Rules'!$F$10,"0.00"),IF(IF('Scoring Rules'!$I$10="&gt;=",H76&gt;='Scoring Rules'!$D$10,H76&gt;'Scoring Rules'!$D$10),'Scoring Rules'!$I$10&amp;" "&amp;TEXT('Scoring Rules'!$D$10,"0.00")&amp;" to "&amp;IF('Scoring Rules'!$I$10="&gt;", "&lt;= ","&lt; ")&amp;TEXT('Scoring Rules'!$F$10,"0.00"),IF(IF('Scoring Rules'!$I$10="&gt;=",H76&gt;='Scoring Rules'!$B$10,H76&gt;'Scoring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"&amp;I76&amp;" pts"))</x:f>
      </x:c>
      <x:c r="X76" s="8" t="str">
        <x:f>IF($A76="","",IF(NOT(ISNUMBER(K76)),"Missing metric", IF(AND('Scoring Rules'!$F$11&lt;&gt;"",IF('Scoring Rules'!$I$11="&gt;=",J76&gt;='Scoring Rules'!$F$11,J76&gt;'Scoring Rules'!$F$11)),'Scoring Rules'!$I$11&amp;" "&amp;TEXT('Scoring Rules'!$F$11,"0.00"),IF(IF('Scoring Rules'!$I$11="&gt;=",J76&gt;='Scoring Rules'!$D$11,J76&gt;'Scoring Rules'!$D$11),'Scoring Rules'!$I$11&amp;" "&amp;TEXT('Scoring Rules'!$D$11,"0.00")&amp;" to "&amp;IF('Scoring Rules'!$I$11="&gt;", "&lt;= ","&lt; ")&amp;TEXT('Scoring Rules'!$F$11,"0.00"),IF(IF('Scoring Rules'!$I$11="&gt;=",J76&gt;='Scoring Rules'!$B$11,J76&gt;'Scoring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"&amp;K76&amp;" pts"))</x:f>
      </x:c>
      <x:c r="Y76" s="8" t="str">
        <x:f>IF($A76="","",IF(NOT(ISNUMBER(M76)),"Missing metric", IF(IF('Scoring Rules'!$I$12="&gt;=",L76&gt;='Scoring Rules'!$D$12,L76&gt;'Scoring Rules'!$D$12),'Scoring Rules'!$I$12&amp;" "&amp;TEXT('Scoring Rules'!$D$12,"0.00"),IF(IF('Scoring Rules'!$I$12="&gt;=",L76&gt;='Scoring Rules'!$B$12,L76&gt;'Scoring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"&amp;M76&amp;" pts"))</x:f>
      </x:c>
      <x:c r="Z76" s="8" t="str">
        <x:f>IF($A76="","",IF(NOT(ISNUMBER(O76)),"Missing metric","Attendance "&amp;TEXT(100-N76,"0.00")&amp;"%: "&amp;IF(AND('Scoring Rules'!$F$13&lt;&gt;"",IF('Scoring Rules'!$I$13="&gt;=",100-N76&gt;='Scoring Rules'!$F$13,100-N76&gt;'Scoring Rules'!$F$13)),'Scoring Rules'!$I$13&amp;" "&amp;TEXT('Scoring Rules'!$F$13,"0.00"),IF(IF('Scoring Rules'!$I$13="&gt;=",100-N76&gt;='Scoring Rules'!$D$13,100-N76&gt;'Scoring Rules'!$D$13),'Scoring Rules'!$I$13&amp;" "&amp;TEXT('Scoring Rules'!$D$13,"0.00")&amp;" to "&amp;IF('Scoring Rules'!$I$13="&gt;", "&lt;= ","&lt; ")&amp;TEXT('Scoring Rules'!$F$13,"0.00"),IF(IF('Scoring Rules'!$I$13="&gt;=",100-N76&gt;='Scoring Rules'!$B$13,100-N76&gt;'Scoring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"&amp;O76&amp;" pts"))</x:f>
      </x:c>
    </x:row>
    <x:row r="77" ht="32" customHeight="1">
      <x:c r="A77" s="2" t="str">
        <x:f>IF('Paste Export'!A71&lt;&gt;"",'Paste Export'!A71,"")</x:f>
      </x:c>
      <x:c r="B77" s="16" t="str">
        <x:f>IF($A77="","",IF(ISBLANK('Paste Export'!B71),"Missing",IF(ISNUMBER('Paste Export'!B71),'Paste Export'!B71,VALUE('Paste Export'!B71))))</x:f>
      </x:c>
      <x:c r="C77" s="16" t="str">
        <x:f>IF($A77="","",IF(NOT(ISNUMBER(B77)),"Missing",IF(AND('Scoring Rules'!$F$7&lt;&gt;"",IF('Scoring Rules'!$I$7="&gt;=",B77&gt;='Scoring Rules'!$F$7,B77&gt;'Scoring Rules'!$F$7)),'Scoring Rules'!$G$7,IF(IF('Scoring Rules'!$I$7="&gt;=",B77&gt;='Scoring Rules'!$D$7,B77&gt;'Scoring Rules'!$D$7),'Scoring Rules'!$E$7,IF(IF('Scoring Rules'!$I$7="&gt;=",B77&gt;='Scoring Rules'!$B$7,B77&gt;'Scoring Rules'!$B$7),'Scoring Rules'!$C$7,'Scoring Rules'!$H$7)))))</x:f>
      </x:c>
      <x:c r="D77" s="16" t="str">
        <x:f>IF($A77="","",IF(ISBLANK('Paste Export'!C71),"Missing",IF(ISNUMBER('Paste Export'!C71),'Paste Export'!C71,VALUE('Paste Export'!C71))))</x:f>
      </x:c>
      <x:c r="E77" s="16" t="str">
        <x:f>IF($A77="","",IF(NOT(ISNUMBER(D77)),"Missing",IF(AND('Scoring Rules'!$F$8&lt;&gt;"",IF('Scoring Rules'!$I$8="&gt;=",D77&gt;='Scoring Rules'!$F$8,D77&gt;'Scoring Rules'!$F$8)),'Scoring Rules'!$G$8,IF(IF('Scoring Rules'!$I$8="&gt;=",D77&gt;='Scoring Rules'!$D$8,D77&gt;'Scoring Rules'!$D$8),'Scoring Rules'!$E$8,IF(IF('Scoring Rules'!$I$8="&gt;=",D77&gt;='Scoring Rules'!$B$8,D77&gt;'Scoring Rules'!$B$8),'Scoring Rules'!$C$8,'Scoring Rules'!$H$8)))))</x:f>
      </x:c>
      <x:c r="F77" s="14" t="str">
        <x:f>IF($A77="","",IF(ISBLANK('Paste Export'!D71),"Missing",IF(ISNUMBER('Paste Export'!D71),'Paste Export'!D71,VALUE('Paste Export'!D71))))</x:f>
      </x:c>
      <x:c r="G77" s="16" t="str">
        <x:f>IF($A77="","",IF(NOT(ISNUMBER(F77)),"Missing",IF(AND('Scoring Rules'!$F$9&lt;&gt;"",IF('Scoring Rules'!$I$9="&gt;=",F77&gt;='Scoring Rules'!$F$9,F77&gt;'Scoring Rules'!$F$9)),'Scoring Rules'!$G$9,IF(IF('Scoring Rules'!$I$9="&gt;=",F77&gt;='Scoring Rules'!$D$9,F77&gt;'Scoring Rules'!$D$9),'Scoring Rules'!$E$9,IF(IF('Scoring Rules'!$I$9="&gt;=",F77&gt;='Scoring Rules'!$B$9,F77&gt;'Scoring Rules'!$B$9),'Scoring Rules'!$C$9,'Scoring Rules'!$H$9)))))</x:f>
      </x:c>
      <x:c r="H77" s="15" t="str">
        <x:f>IF($A77="","",IF(ISBLANK('Paste Export'!E71),"Missing",IF(ISNUMBER('Paste Export'!E71),'Paste Export'!E71,VALUE('Paste Export'!E71))))</x:f>
      </x:c>
      <x:c r="I77" s="16" t="str">
        <x:f>IF($A77="","",IF(NOT(ISNUMBER(H77)),"Missing",IF(AND('Scoring Rules'!$F$10&lt;&gt;"",IF('Scoring Rules'!$I$10="&gt;=",H77&gt;='Scoring Rules'!$F$10,H77&gt;'Scoring Rules'!$F$10)),'Scoring Rules'!$G$10,IF(IF('Scoring Rules'!$I$10="&gt;=",H77&gt;='Scoring Rules'!$D$10,H77&gt;'Scoring Rules'!$D$10),'Scoring Rules'!$E$10,IF(IF('Scoring Rules'!$I$10="&gt;=",H77&gt;='Scoring Rules'!$B$10,H77&gt;'Scoring Rules'!$B$10),'Scoring Rules'!$C$10,'Scoring Rules'!$H$10)))))</x:f>
      </x:c>
      <x:c r="J77" s="15" t="str">
        <x:f>IF($A77="","",IF(ISBLANK('Paste Export'!F71),"Missing",IF(ISNUMBER('Paste Export'!F71),'Paste Export'!F71,VALUE('Paste Export'!F71))))</x:f>
      </x:c>
      <x:c r="K77" s="16" t="str">
        <x:f>IF($A77="","",IF(NOT(ISNUMBER(J77)),"Missing",IF(AND('Scoring Rules'!$F$11&lt;&gt;"",IF('Scoring Rules'!$I$11="&gt;=",J77&gt;='Scoring Rules'!$F$11,J77&gt;'Scoring Rules'!$F$11)),'Scoring Rules'!$G$11,IF(IF('Scoring Rules'!$I$11="&gt;=",J77&gt;='Scoring Rules'!$D$11,J77&gt;'Scoring Rules'!$D$11),'Scoring Rules'!$E$11,IF(IF('Scoring Rules'!$I$11="&gt;=",J77&gt;='Scoring Rules'!$B$11,J77&gt;'Scoring Rules'!$B$11),'Scoring Rules'!$C$11,'Scoring Rules'!$H$11)))))</x:f>
      </x:c>
      <x:c r="L77" s="14" t="str">
        <x:f>IF($A77="","",IF(ISBLANK('Paste Export'!G71),"Missing",IF(ISNUMBER('Paste Export'!G71),'Paste Export'!G71,VALUE('Paste Export'!G71))))</x:f>
      </x:c>
      <x:c r="M77" s="16" t="str">
        <x:f>IF($A77="","",IF(NOT(ISNUMBER(L77)),"Missing",IF(AND('Scoring Rules'!$F$12&lt;&gt;"",IF('Scoring Rules'!$I$12="&gt;=",L77&gt;='Scoring Rules'!$F$12,L77&gt;'Scoring Rules'!$F$12)),'Scoring Rules'!$G$12,IF(IF('Scoring Rules'!$I$12="&gt;=",L77&gt;='Scoring Rules'!$D$12,L77&gt;'Scoring Rules'!$D$12),'Scoring Rules'!$E$12,IF(IF('Scoring Rules'!$I$12="&gt;=",L77&gt;='Scoring Rules'!$B$12,L77&gt;'Scoring Rules'!$B$12),'Scoring Rules'!$C$12,'Scoring Rules'!$H$12)))))</x:f>
      </x:c>
      <x:c r="N77" s="14" t="str">
        <x:f>IF($A77="","",IF(ISBLANK('Paste Export'!H71),"Missing",IF(ISNUMBER('Paste Export'!H71),'Paste Export'!H71,VALUE('Paste Export'!H71))))</x:f>
      </x:c>
      <x:c r="O77" s="16" t="str">
        <x:f>IF($A77="","",IF(NOT(ISNUMBER(N77)),"Missing",IF(AND('Scoring Rules'!$F$13&lt;&gt;"",IF('Scoring Rules'!$I$13="&gt;=",100-N77&gt;='Scoring Rules'!$F$13,100-N77&gt;'Scoring Rules'!$F$13)),'Scoring Rules'!$G$13,IF(IF('Scoring Rules'!$I$13="&gt;=",100-N77&gt;='Scoring Rules'!$D$13,100-N77&gt;'Scoring Rules'!$D$13),'Scoring Rules'!$E$13,IF(IF('Scoring Rules'!$I$13="&gt;=",100-N77&gt;='Scoring Rules'!$B$13,100-N77&gt;'Scoring Rules'!$B$13),'Scoring Rules'!$C$13,'Scoring Rules'!$H$13)))))</x:f>
      </x:c>
      <x:c r="P77" s="16" t="str">
        <x:f>IF($A77="","",IF(COUNT(C77,E77,G77,I77,K77,M77,O77)=7,SUM(C77,E77,G77,I77,K77,M77,O77),"Missing metric"))</x:f>
      </x:c>
      <x:c r="Q77" s="16" t="str">
        <x:f>IF($A77="","",IF(ISBLANK('Paste Export'!I71),"Missing",VALUE('Paste Export'!I71)))</x:f>
      </x:c>
      <x:c r="R77" s="16" t="str">
        <x:f>IF($A77="","",IF(AND(ISNUMBER(P77),ISNUMBER(Q77)),P77-Q77,"Unavailable"))</x:f>
      </x:c>
      <x:c r="S77" s="2" t="str">
        <x:f>IF($A77="","",IF(ISNUMBER(R77),IF(R77=0,"Matches","Review rules / rounding"),"Missing input"))</x:f>
      </x:c>
      <x:c r="T77" s="8" t="str">
        <x:f>IF($A77="","",IF(NOT(ISNUMBER(C77)),"Missing metric", IF(AND('Scoring Rules'!$F$7&lt;&gt;"",IF('Scoring Rules'!$I$7="&gt;=",B77&gt;='Scoring Rules'!$F$7,B77&gt;'Scoring Rules'!$F$7)),'Scoring Rules'!$I$7&amp;" "&amp;TEXT('Scoring Rules'!$F$7,"0.00"),IF(IF('Scoring Rules'!$I$7="&gt;=",B77&gt;='Scoring Rules'!$D$7,B77&gt;'Scoring Rules'!$D$7),'Scoring Rules'!$I$7&amp;" "&amp;TEXT('Scoring Rules'!$D$7,"0.00")&amp;" to "&amp;IF('Scoring Rules'!$I$7="&gt;", "&lt;= ","&lt; ")&amp;TEXT('Scoring Rules'!$F$7,"0.00"),IF(IF('Scoring Rules'!$I$7="&gt;=",B77&gt;='Scoring Rules'!$B$7,B77&gt;'Scoring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"&amp;C77&amp;" pts"))</x:f>
      </x:c>
      <x:c r="U77" s="8" t="str">
        <x:f>IF($A77="","",IF(NOT(ISNUMBER(E77)),"Missing metric", IF(AND('Scoring Rules'!$F$8&lt;&gt;"",IF('Scoring Rules'!$I$8="&gt;=",D77&gt;='Scoring Rules'!$F$8,D77&gt;'Scoring Rules'!$F$8)),'Scoring Rules'!$I$8&amp;" "&amp;TEXT('Scoring Rules'!$F$8,"0.00"),IF(IF('Scoring Rules'!$I$8="&gt;=",D77&gt;='Scoring Rules'!$D$8,D77&gt;'Scoring Rules'!$D$8),'Scoring Rules'!$I$8&amp;" "&amp;TEXT('Scoring Rules'!$D$8,"0.00")&amp;" to "&amp;IF('Scoring Rules'!$I$8="&gt;", "&lt;= ","&lt; ")&amp;TEXT('Scoring Rules'!$F$8,"0.00"),IF(IF('Scoring Rules'!$I$8="&gt;=",D77&gt;='Scoring Rules'!$B$8,D77&gt;'Scoring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"&amp;E77&amp;" pts"))</x:f>
      </x:c>
      <x:c r="V77" s="8" t="str">
        <x:f>IF($A77="","",IF(NOT(ISNUMBER(G77)),"Missing metric", IF(AND('Scoring Rules'!$F$9&lt;&gt;"",IF('Scoring Rules'!$I$9="&gt;=",F77&gt;='Scoring Rules'!$F$9,F77&gt;'Scoring Rules'!$F$9)),'Scoring Rules'!$I$9&amp;" "&amp;TEXT('Scoring Rules'!$F$9,"0.00"),IF(IF('Scoring Rules'!$I$9="&gt;=",F77&gt;='Scoring Rules'!$D$9,F77&gt;'Scoring Rules'!$D$9),'Scoring Rules'!$I$9&amp;" "&amp;TEXT('Scoring Rules'!$D$9,"0.00")&amp;" to "&amp;IF('Scoring Rules'!$I$9="&gt;", "&lt;= ","&lt; ")&amp;TEXT('Scoring Rules'!$F$9,"0.00"),IF(IF('Scoring Rules'!$I$9="&gt;=",F77&gt;='Scoring Rules'!$B$9,F77&gt;'Scoring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"&amp;G77&amp;" pts"))</x:f>
      </x:c>
      <x:c r="W77" s="8" t="str">
        <x:f>IF($A77="","",IF(NOT(ISNUMBER(I77)),"Missing metric", IF(AND('Scoring Rules'!$F$10&lt;&gt;"",IF('Scoring Rules'!$I$10="&gt;=",H77&gt;='Scoring Rules'!$F$10,H77&gt;'Scoring Rules'!$F$10)),'Scoring Rules'!$I$10&amp;" "&amp;TEXT('Scoring Rules'!$F$10,"0.00"),IF(IF('Scoring Rules'!$I$10="&gt;=",H77&gt;='Scoring Rules'!$D$10,H77&gt;'Scoring Rules'!$D$10),'Scoring Rules'!$I$10&amp;" "&amp;TEXT('Scoring Rules'!$D$10,"0.00")&amp;" to "&amp;IF('Scoring Rules'!$I$10="&gt;", "&lt;= ","&lt; ")&amp;TEXT('Scoring Rules'!$F$10,"0.00"),IF(IF('Scoring Rules'!$I$10="&gt;=",H77&gt;='Scoring Rules'!$B$10,H77&gt;'Scoring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"&amp;I77&amp;" pts"))</x:f>
      </x:c>
      <x:c r="X77" s="8" t="str">
        <x:f>IF($A77="","",IF(NOT(ISNUMBER(K77)),"Missing metric", IF(AND('Scoring Rules'!$F$11&lt;&gt;"",IF('Scoring Rules'!$I$11="&gt;=",J77&gt;='Scoring Rules'!$F$11,J77&gt;'Scoring Rules'!$F$11)),'Scoring Rules'!$I$11&amp;" "&amp;TEXT('Scoring Rules'!$F$11,"0.00"),IF(IF('Scoring Rules'!$I$11="&gt;=",J77&gt;='Scoring Rules'!$D$11,J77&gt;'Scoring Rules'!$D$11),'Scoring Rules'!$I$11&amp;" "&amp;TEXT('Scoring Rules'!$D$11,"0.00")&amp;" to "&amp;IF('Scoring Rules'!$I$11="&gt;", "&lt;= ","&lt; ")&amp;TEXT('Scoring Rules'!$F$11,"0.00"),IF(IF('Scoring Rules'!$I$11="&gt;=",J77&gt;='Scoring Rules'!$B$11,J77&gt;'Scoring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"&amp;K77&amp;" pts"))</x:f>
      </x:c>
      <x:c r="Y77" s="8" t="str">
        <x:f>IF($A77="","",IF(NOT(ISNUMBER(M77)),"Missing metric", IF(IF('Scoring Rules'!$I$12="&gt;=",L77&gt;='Scoring Rules'!$D$12,L77&gt;'Scoring Rules'!$D$12),'Scoring Rules'!$I$12&amp;" "&amp;TEXT('Scoring Rules'!$D$12,"0.00"),IF(IF('Scoring Rules'!$I$12="&gt;=",L77&gt;='Scoring Rules'!$B$12,L77&gt;'Scoring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"&amp;M77&amp;" pts"))</x:f>
      </x:c>
      <x:c r="Z77" s="8" t="str">
        <x:f>IF($A77="","",IF(NOT(ISNUMBER(O77)),"Missing metric","Attendance "&amp;TEXT(100-N77,"0.00")&amp;"%: "&amp;IF(AND('Scoring Rules'!$F$13&lt;&gt;"",IF('Scoring Rules'!$I$13="&gt;=",100-N77&gt;='Scoring Rules'!$F$13,100-N77&gt;'Scoring Rules'!$F$13)),'Scoring Rules'!$I$13&amp;" "&amp;TEXT('Scoring Rules'!$F$13,"0.00"),IF(IF('Scoring Rules'!$I$13="&gt;=",100-N77&gt;='Scoring Rules'!$D$13,100-N77&gt;'Scoring Rules'!$D$13),'Scoring Rules'!$I$13&amp;" "&amp;TEXT('Scoring Rules'!$D$13,"0.00")&amp;" to "&amp;IF('Scoring Rules'!$I$13="&gt;", "&lt;= ","&lt; ")&amp;TEXT('Scoring Rules'!$F$13,"0.00"),IF(IF('Scoring Rules'!$I$13="&gt;=",100-N77&gt;='Scoring Rules'!$B$13,100-N77&gt;'Scoring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"&amp;O77&amp;" pts"))</x:f>
      </x:c>
    </x:row>
    <x:row r="78" ht="32" customHeight="1">
      <x:c r="A78" s="2" t="str">
        <x:f>IF('Paste Export'!A72&lt;&gt;"",'Paste Export'!A72,"")</x:f>
      </x:c>
      <x:c r="B78" s="16" t="str">
        <x:f>IF($A78="","",IF(ISBLANK('Paste Export'!B72),"Missing",IF(ISNUMBER('Paste Export'!B72),'Paste Export'!B72,VALUE('Paste Export'!B72))))</x:f>
      </x:c>
      <x:c r="C78" s="16" t="str">
        <x:f>IF($A78="","",IF(NOT(ISNUMBER(B78)),"Missing",IF(AND('Scoring Rules'!$F$7&lt;&gt;"",IF('Scoring Rules'!$I$7="&gt;=",B78&gt;='Scoring Rules'!$F$7,B78&gt;'Scoring Rules'!$F$7)),'Scoring Rules'!$G$7,IF(IF('Scoring Rules'!$I$7="&gt;=",B78&gt;='Scoring Rules'!$D$7,B78&gt;'Scoring Rules'!$D$7),'Scoring Rules'!$E$7,IF(IF('Scoring Rules'!$I$7="&gt;=",B78&gt;='Scoring Rules'!$B$7,B78&gt;'Scoring Rules'!$B$7),'Scoring Rules'!$C$7,'Scoring Rules'!$H$7)))))</x:f>
      </x:c>
      <x:c r="D78" s="16" t="str">
        <x:f>IF($A78="","",IF(ISBLANK('Paste Export'!C72),"Missing",IF(ISNUMBER('Paste Export'!C72),'Paste Export'!C72,VALUE('Paste Export'!C72))))</x:f>
      </x:c>
      <x:c r="E78" s="16" t="str">
        <x:f>IF($A78="","",IF(NOT(ISNUMBER(D78)),"Missing",IF(AND('Scoring Rules'!$F$8&lt;&gt;"",IF('Scoring Rules'!$I$8="&gt;=",D78&gt;='Scoring Rules'!$F$8,D78&gt;'Scoring Rules'!$F$8)),'Scoring Rules'!$G$8,IF(IF('Scoring Rules'!$I$8="&gt;=",D78&gt;='Scoring Rules'!$D$8,D78&gt;'Scoring Rules'!$D$8),'Scoring Rules'!$E$8,IF(IF('Scoring Rules'!$I$8="&gt;=",D78&gt;='Scoring Rules'!$B$8,D78&gt;'Scoring Rules'!$B$8),'Scoring Rules'!$C$8,'Scoring Rules'!$H$8)))))</x:f>
      </x:c>
      <x:c r="F78" s="14" t="str">
        <x:f>IF($A78="","",IF(ISBLANK('Paste Export'!D72),"Missing",IF(ISNUMBER('Paste Export'!D72),'Paste Export'!D72,VALUE('Paste Export'!D72))))</x:f>
      </x:c>
      <x:c r="G78" s="16" t="str">
        <x:f>IF($A78="","",IF(NOT(ISNUMBER(F78)),"Missing",IF(AND('Scoring Rules'!$F$9&lt;&gt;"",IF('Scoring Rules'!$I$9="&gt;=",F78&gt;='Scoring Rules'!$F$9,F78&gt;'Scoring Rules'!$F$9)),'Scoring Rules'!$G$9,IF(IF('Scoring Rules'!$I$9="&gt;=",F78&gt;='Scoring Rules'!$D$9,F78&gt;'Scoring Rules'!$D$9),'Scoring Rules'!$E$9,IF(IF('Scoring Rules'!$I$9="&gt;=",F78&gt;='Scoring Rules'!$B$9,F78&gt;'Scoring Rules'!$B$9),'Scoring Rules'!$C$9,'Scoring Rules'!$H$9)))))</x:f>
      </x:c>
      <x:c r="H78" s="15" t="str">
        <x:f>IF($A78="","",IF(ISBLANK('Paste Export'!E72),"Missing",IF(ISNUMBER('Paste Export'!E72),'Paste Export'!E72,VALUE('Paste Export'!E72))))</x:f>
      </x:c>
      <x:c r="I78" s="16" t="str">
        <x:f>IF($A78="","",IF(NOT(ISNUMBER(H78)),"Missing",IF(AND('Scoring Rules'!$F$10&lt;&gt;"",IF('Scoring Rules'!$I$10="&gt;=",H78&gt;='Scoring Rules'!$F$10,H78&gt;'Scoring Rules'!$F$10)),'Scoring Rules'!$G$10,IF(IF('Scoring Rules'!$I$10="&gt;=",H78&gt;='Scoring Rules'!$D$10,H78&gt;'Scoring Rules'!$D$10),'Scoring Rules'!$E$10,IF(IF('Scoring Rules'!$I$10="&gt;=",H78&gt;='Scoring Rules'!$B$10,H78&gt;'Scoring Rules'!$B$10),'Scoring Rules'!$C$10,'Scoring Rules'!$H$10)))))</x:f>
      </x:c>
      <x:c r="J78" s="15" t="str">
        <x:f>IF($A78="","",IF(ISBLANK('Paste Export'!F72),"Missing",IF(ISNUMBER('Paste Export'!F72),'Paste Export'!F72,VALUE('Paste Export'!F72))))</x:f>
      </x:c>
      <x:c r="K78" s="16" t="str">
        <x:f>IF($A78="","",IF(NOT(ISNUMBER(J78)),"Missing",IF(AND('Scoring Rules'!$F$11&lt;&gt;"",IF('Scoring Rules'!$I$11="&gt;=",J78&gt;='Scoring Rules'!$F$11,J78&gt;'Scoring Rules'!$F$11)),'Scoring Rules'!$G$11,IF(IF('Scoring Rules'!$I$11="&gt;=",J78&gt;='Scoring Rules'!$D$11,J78&gt;'Scoring Rules'!$D$11),'Scoring Rules'!$E$11,IF(IF('Scoring Rules'!$I$11="&gt;=",J78&gt;='Scoring Rules'!$B$11,J78&gt;'Scoring Rules'!$B$11),'Scoring Rules'!$C$11,'Scoring Rules'!$H$11)))))</x:f>
      </x:c>
      <x:c r="L78" s="14" t="str">
        <x:f>IF($A78="","",IF(ISBLANK('Paste Export'!G72),"Missing",IF(ISNUMBER('Paste Export'!G72),'Paste Export'!G72,VALUE('Paste Export'!G72))))</x:f>
      </x:c>
      <x:c r="M78" s="16" t="str">
        <x:f>IF($A78="","",IF(NOT(ISNUMBER(L78)),"Missing",IF(AND('Scoring Rules'!$F$12&lt;&gt;"",IF('Scoring Rules'!$I$12="&gt;=",L78&gt;='Scoring Rules'!$F$12,L78&gt;'Scoring Rules'!$F$12)),'Scoring Rules'!$G$12,IF(IF('Scoring Rules'!$I$12="&gt;=",L78&gt;='Scoring Rules'!$D$12,L78&gt;'Scoring Rules'!$D$12),'Scoring Rules'!$E$12,IF(IF('Scoring Rules'!$I$12="&gt;=",L78&gt;='Scoring Rules'!$B$12,L78&gt;'Scoring Rules'!$B$12),'Scoring Rules'!$C$12,'Scoring Rules'!$H$12)))))</x:f>
      </x:c>
      <x:c r="N78" s="14" t="str">
        <x:f>IF($A78="","",IF(ISBLANK('Paste Export'!H72),"Missing",IF(ISNUMBER('Paste Export'!H72),'Paste Export'!H72,VALUE('Paste Export'!H72))))</x:f>
      </x:c>
      <x:c r="O78" s="16" t="str">
        <x:f>IF($A78="","",IF(NOT(ISNUMBER(N78)),"Missing",IF(AND('Scoring Rules'!$F$13&lt;&gt;"",IF('Scoring Rules'!$I$13="&gt;=",100-N78&gt;='Scoring Rules'!$F$13,100-N78&gt;'Scoring Rules'!$F$13)),'Scoring Rules'!$G$13,IF(IF('Scoring Rules'!$I$13="&gt;=",100-N78&gt;='Scoring Rules'!$D$13,100-N78&gt;'Scoring Rules'!$D$13),'Scoring Rules'!$E$13,IF(IF('Scoring Rules'!$I$13="&gt;=",100-N78&gt;='Scoring Rules'!$B$13,100-N78&gt;'Scoring Rules'!$B$13),'Scoring Rules'!$C$13,'Scoring Rules'!$H$13)))))</x:f>
      </x:c>
      <x:c r="P78" s="16" t="str">
        <x:f>IF($A78="","",IF(COUNT(C78,E78,G78,I78,K78,M78,O78)=7,SUM(C78,E78,G78,I78,K78,M78,O78),"Missing metric"))</x:f>
      </x:c>
      <x:c r="Q78" s="16" t="str">
        <x:f>IF($A78="","",IF(ISBLANK('Paste Export'!I72),"Missing",VALUE('Paste Export'!I72)))</x:f>
      </x:c>
      <x:c r="R78" s="16" t="str">
        <x:f>IF($A78="","",IF(AND(ISNUMBER(P78),ISNUMBER(Q78)),P78-Q78,"Unavailable"))</x:f>
      </x:c>
      <x:c r="S78" s="2" t="str">
        <x:f>IF($A78="","",IF(ISNUMBER(R78),IF(R78=0,"Matches","Review rules / rounding"),"Missing input"))</x:f>
      </x:c>
      <x:c r="T78" s="8" t="str">
        <x:f>IF($A78="","",IF(NOT(ISNUMBER(C78)),"Missing metric", IF(AND('Scoring Rules'!$F$7&lt;&gt;"",IF('Scoring Rules'!$I$7="&gt;=",B78&gt;='Scoring Rules'!$F$7,B78&gt;'Scoring Rules'!$F$7)),'Scoring Rules'!$I$7&amp;" "&amp;TEXT('Scoring Rules'!$F$7,"0.00"),IF(IF('Scoring Rules'!$I$7="&gt;=",B78&gt;='Scoring Rules'!$D$7,B78&gt;'Scoring Rules'!$D$7),'Scoring Rules'!$I$7&amp;" "&amp;TEXT('Scoring Rules'!$D$7,"0.00")&amp;" to "&amp;IF('Scoring Rules'!$I$7="&gt;", "&lt;= ","&lt; ")&amp;TEXT('Scoring Rules'!$F$7,"0.00"),IF(IF('Scoring Rules'!$I$7="&gt;=",B78&gt;='Scoring Rules'!$B$7,B78&gt;'Scoring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"&amp;C78&amp;" pts"))</x:f>
      </x:c>
      <x:c r="U78" s="8" t="str">
        <x:f>IF($A78="","",IF(NOT(ISNUMBER(E78)),"Missing metric", IF(AND('Scoring Rules'!$F$8&lt;&gt;"",IF('Scoring Rules'!$I$8="&gt;=",D78&gt;='Scoring Rules'!$F$8,D78&gt;'Scoring Rules'!$F$8)),'Scoring Rules'!$I$8&amp;" "&amp;TEXT('Scoring Rules'!$F$8,"0.00"),IF(IF('Scoring Rules'!$I$8="&gt;=",D78&gt;='Scoring Rules'!$D$8,D78&gt;'Scoring Rules'!$D$8),'Scoring Rules'!$I$8&amp;" "&amp;TEXT('Scoring Rules'!$D$8,"0.00")&amp;" to "&amp;IF('Scoring Rules'!$I$8="&gt;", "&lt;= ","&lt; ")&amp;TEXT('Scoring Rules'!$F$8,"0.00"),IF(IF('Scoring Rules'!$I$8="&gt;=",D78&gt;='Scoring Rules'!$B$8,D78&gt;'Scoring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"&amp;E78&amp;" pts"))</x:f>
      </x:c>
      <x:c r="V78" s="8" t="str">
        <x:f>IF($A78="","",IF(NOT(ISNUMBER(G78)),"Missing metric", IF(AND('Scoring Rules'!$F$9&lt;&gt;"",IF('Scoring Rules'!$I$9="&gt;=",F78&gt;='Scoring Rules'!$F$9,F78&gt;'Scoring Rules'!$F$9)),'Scoring Rules'!$I$9&amp;" "&amp;TEXT('Scoring Rules'!$F$9,"0.00"),IF(IF('Scoring Rules'!$I$9="&gt;=",F78&gt;='Scoring Rules'!$D$9,F78&gt;'Scoring Rules'!$D$9),'Scoring Rules'!$I$9&amp;" "&amp;TEXT('Scoring Rules'!$D$9,"0.00")&amp;" to "&amp;IF('Scoring Rules'!$I$9="&gt;", "&lt;= ","&lt; ")&amp;TEXT('Scoring Rules'!$F$9,"0.00"),IF(IF('Scoring Rules'!$I$9="&gt;=",F78&gt;='Scoring Rules'!$B$9,F78&gt;'Scoring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"&amp;G78&amp;" pts"))</x:f>
      </x:c>
      <x:c r="W78" s="8" t="str">
        <x:f>IF($A78="","",IF(NOT(ISNUMBER(I78)),"Missing metric", IF(AND('Scoring Rules'!$F$10&lt;&gt;"",IF('Scoring Rules'!$I$10="&gt;=",H78&gt;='Scoring Rules'!$F$10,H78&gt;'Scoring Rules'!$F$10)),'Scoring Rules'!$I$10&amp;" "&amp;TEXT('Scoring Rules'!$F$10,"0.00"),IF(IF('Scoring Rules'!$I$10="&gt;=",H78&gt;='Scoring Rules'!$D$10,H78&gt;'Scoring Rules'!$D$10),'Scoring Rules'!$I$10&amp;" "&amp;TEXT('Scoring Rules'!$D$10,"0.00")&amp;" to "&amp;IF('Scoring Rules'!$I$10="&gt;", "&lt;= ","&lt; ")&amp;TEXT('Scoring Rules'!$F$10,"0.00"),IF(IF('Scoring Rules'!$I$10="&gt;=",H78&gt;='Scoring Rules'!$B$10,H78&gt;'Scoring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"&amp;I78&amp;" pts"))</x:f>
      </x:c>
      <x:c r="X78" s="8" t="str">
        <x:f>IF($A78="","",IF(NOT(ISNUMBER(K78)),"Missing metric", IF(AND('Scoring Rules'!$F$11&lt;&gt;"",IF('Scoring Rules'!$I$11="&gt;=",J78&gt;='Scoring Rules'!$F$11,J78&gt;'Scoring Rules'!$F$11)),'Scoring Rules'!$I$11&amp;" "&amp;TEXT('Scoring Rules'!$F$11,"0.00"),IF(IF('Scoring Rules'!$I$11="&gt;=",J78&gt;='Scoring Rules'!$D$11,J78&gt;'Scoring Rules'!$D$11),'Scoring Rules'!$I$11&amp;" "&amp;TEXT('Scoring Rules'!$D$11,"0.00")&amp;" to "&amp;IF('Scoring Rules'!$I$11="&gt;", "&lt;= ","&lt; ")&amp;TEXT('Scoring Rules'!$F$11,"0.00"),IF(IF('Scoring Rules'!$I$11="&gt;=",J78&gt;='Scoring Rules'!$B$11,J78&gt;'Scoring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"&amp;K78&amp;" pts"))</x:f>
      </x:c>
      <x:c r="Y78" s="8" t="str">
        <x:f>IF($A78="","",IF(NOT(ISNUMBER(M78)),"Missing metric", IF(IF('Scoring Rules'!$I$12="&gt;=",L78&gt;='Scoring Rules'!$D$12,L78&gt;'Scoring Rules'!$D$12),'Scoring Rules'!$I$12&amp;" "&amp;TEXT('Scoring Rules'!$D$12,"0.00"),IF(IF('Scoring Rules'!$I$12="&gt;=",L78&gt;='Scoring Rules'!$B$12,L78&gt;'Scoring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"&amp;M78&amp;" pts"))</x:f>
      </x:c>
      <x:c r="Z78" s="8" t="str">
        <x:f>IF($A78="","",IF(NOT(ISNUMBER(O78)),"Missing metric","Attendance "&amp;TEXT(100-N78,"0.00")&amp;"%: "&amp;IF(AND('Scoring Rules'!$F$13&lt;&gt;"",IF('Scoring Rules'!$I$13="&gt;=",100-N78&gt;='Scoring Rules'!$F$13,100-N78&gt;'Scoring Rules'!$F$13)),'Scoring Rules'!$I$13&amp;" "&amp;TEXT('Scoring Rules'!$F$13,"0.00"),IF(IF('Scoring Rules'!$I$13="&gt;=",100-N78&gt;='Scoring Rules'!$D$13,100-N78&gt;'Scoring Rules'!$D$13),'Scoring Rules'!$I$13&amp;" "&amp;TEXT('Scoring Rules'!$D$13,"0.00")&amp;" to "&amp;IF('Scoring Rules'!$I$13="&gt;", "&lt;= ","&lt; ")&amp;TEXT('Scoring Rules'!$F$13,"0.00"),IF(IF('Scoring Rules'!$I$13="&gt;=",100-N78&gt;='Scoring Rules'!$B$13,100-N78&gt;'Scoring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"&amp;O78&amp;" pts"))</x:f>
      </x:c>
    </x:row>
    <x:row r="79" ht="32" customHeight="1">
      <x:c r="A79" s="2" t="str">
        <x:f>IF('Paste Export'!A73&lt;&gt;"",'Paste Export'!A73,"")</x:f>
      </x:c>
      <x:c r="B79" s="16" t="str">
        <x:f>IF($A79="","",IF(ISBLANK('Paste Export'!B73),"Missing",IF(ISNUMBER('Paste Export'!B73),'Paste Export'!B73,VALUE('Paste Export'!B73))))</x:f>
      </x:c>
      <x:c r="C79" s="16" t="str">
        <x:f>IF($A79="","",IF(NOT(ISNUMBER(B79)),"Missing",IF(AND('Scoring Rules'!$F$7&lt;&gt;"",IF('Scoring Rules'!$I$7="&gt;=",B79&gt;='Scoring Rules'!$F$7,B79&gt;'Scoring Rules'!$F$7)),'Scoring Rules'!$G$7,IF(IF('Scoring Rules'!$I$7="&gt;=",B79&gt;='Scoring Rules'!$D$7,B79&gt;'Scoring Rules'!$D$7),'Scoring Rules'!$E$7,IF(IF('Scoring Rules'!$I$7="&gt;=",B79&gt;='Scoring Rules'!$B$7,B79&gt;'Scoring Rules'!$B$7),'Scoring Rules'!$C$7,'Scoring Rules'!$H$7)))))</x:f>
      </x:c>
      <x:c r="D79" s="16" t="str">
        <x:f>IF($A79="","",IF(ISBLANK('Paste Export'!C73),"Missing",IF(ISNUMBER('Paste Export'!C73),'Paste Export'!C73,VALUE('Paste Export'!C73))))</x:f>
      </x:c>
      <x:c r="E79" s="16" t="str">
        <x:f>IF($A79="","",IF(NOT(ISNUMBER(D79)),"Missing",IF(AND('Scoring Rules'!$F$8&lt;&gt;"",IF('Scoring Rules'!$I$8="&gt;=",D79&gt;='Scoring Rules'!$F$8,D79&gt;'Scoring Rules'!$F$8)),'Scoring Rules'!$G$8,IF(IF('Scoring Rules'!$I$8="&gt;=",D79&gt;='Scoring Rules'!$D$8,D79&gt;'Scoring Rules'!$D$8),'Scoring Rules'!$E$8,IF(IF('Scoring Rules'!$I$8="&gt;=",D79&gt;='Scoring Rules'!$B$8,D79&gt;'Scoring Rules'!$B$8),'Scoring Rules'!$C$8,'Scoring Rules'!$H$8)))))</x:f>
      </x:c>
      <x:c r="F79" s="14" t="str">
        <x:f>IF($A79="","",IF(ISBLANK('Paste Export'!D73),"Missing",IF(ISNUMBER('Paste Export'!D73),'Paste Export'!D73,VALUE('Paste Export'!D73))))</x:f>
      </x:c>
      <x:c r="G79" s="16" t="str">
        <x:f>IF($A79="","",IF(NOT(ISNUMBER(F79)),"Missing",IF(AND('Scoring Rules'!$F$9&lt;&gt;"",IF('Scoring Rules'!$I$9="&gt;=",F79&gt;='Scoring Rules'!$F$9,F79&gt;'Scoring Rules'!$F$9)),'Scoring Rules'!$G$9,IF(IF('Scoring Rules'!$I$9="&gt;=",F79&gt;='Scoring Rules'!$D$9,F79&gt;'Scoring Rules'!$D$9),'Scoring Rules'!$E$9,IF(IF('Scoring Rules'!$I$9="&gt;=",F79&gt;='Scoring Rules'!$B$9,F79&gt;'Scoring Rules'!$B$9),'Scoring Rules'!$C$9,'Scoring Rules'!$H$9)))))</x:f>
      </x:c>
      <x:c r="H79" s="15" t="str">
        <x:f>IF($A79="","",IF(ISBLANK('Paste Export'!E73),"Missing",IF(ISNUMBER('Paste Export'!E73),'Paste Export'!E73,VALUE('Paste Export'!E73))))</x:f>
      </x:c>
      <x:c r="I79" s="16" t="str">
        <x:f>IF($A79="","",IF(NOT(ISNUMBER(H79)),"Missing",IF(AND('Scoring Rules'!$F$10&lt;&gt;"",IF('Scoring Rules'!$I$10="&gt;=",H79&gt;='Scoring Rules'!$F$10,H79&gt;'Scoring Rules'!$F$10)),'Scoring Rules'!$G$10,IF(IF('Scoring Rules'!$I$10="&gt;=",H79&gt;='Scoring Rules'!$D$10,H79&gt;'Scoring Rules'!$D$10),'Scoring Rules'!$E$10,IF(IF('Scoring Rules'!$I$10="&gt;=",H79&gt;='Scoring Rules'!$B$10,H79&gt;'Scoring Rules'!$B$10),'Scoring Rules'!$C$10,'Scoring Rules'!$H$10)))))</x:f>
      </x:c>
      <x:c r="J79" s="15" t="str">
        <x:f>IF($A79="","",IF(ISBLANK('Paste Export'!F73),"Missing",IF(ISNUMBER('Paste Export'!F73),'Paste Export'!F73,VALUE('Paste Export'!F73))))</x:f>
      </x:c>
      <x:c r="K79" s="16" t="str">
        <x:f>IF($A79="","",IF(NOT(ISNUMBER(J79)),"Missing",IF(AND('Scoring Rules'!$F$11&lt;&gt;"",IF('Scoring Rules'!$I$11="&gt;=",J79&gt;='Scoring Rules'!$F$11,J79&gt;'Scoring Rules'!$F$11)),'Scoring Rules'!$G$11,IF(IF('Scoring Rules'!$I$11="&gt;=",J79&gt;='Scoring Rules'!$D$11,J79&gt;'Scoring Rules'!$D$11),'Scoring Rules'!$E$11,IF(IF('Scoring Rules'!$I$11="&gt;=",J79&gt;='Scoring Rules'!$B$11,J79&gt;'Scoring Rules'!$B$11),'Scoring Rules'!$C$11,'Scoring Rules'!$H$11)))))</x:f>
      </x:c>
      <x:c r="L79" s="14" t="str">
        <x:f>IF($A79="","",IF(ISBLANK('Paste Export'!G73),"Missing",IF(ISNUMBER('Paste Export'!G73),'Paste Export'!G73,VALUE('Paste Export'!G73))))</x:f>
      </x:c>
      <x:c r="M79" s="16" t="str">
        <x:f>IF($A79="","",IF(NOT(ISNUMBER(L79)),"Missing",IF(AND('Scoring Rules'!$F$12&lt;&gt;"",IF('Scoring Rules'!$I$12="&gt;=",L79&gt;='Scoring Rules'!$F$12,L79&gt;'Scoring Rules'!$F$12)),'Scoring Rules'!$G$12,IF(IF('Scoring Rules'!$I$12="&gt;=",L79&gt;='Scoring Rules'!$D$12,L79&gt;'Scoring Rules'!$D$12),'Scoring Rules'!$E$12,IF(IF('Scoring Rules'!$I$12="&gt;=",L79&gt;='Scoring Rules'!$B$12,L79&gt;'Scoring Rules'!$B$12),'Scoring Rules'!$C$12,'Scoring Rules'!$H$12)))))</x:f>
      </x:c>
      <x:c r="N79" s="14" t="str">
        <x:f>IF($A79="","",IF(ISBLANK('Paste Export'!H73),"Missing",IF(ISNUMBER('Paste Export'!H73),'Paste Export'!H73,VALUE('Paste Export'!H73))))</x:f>
      </x:c>
      <x:c r="O79" s="16" t="str">
        <x:f>IF($A79="","",IF(NOT(ISNUMBER(N79)),"Missing",IF(AND('Scoring Rules'!$F$13&lt;&gt;"",IF('Scoring Rules'!$I$13="&gt;=",100-N79&gt;='Scoring Rules'!$F$13,100-N79&gt;'Scoring Rules'!$F$13)),'Scoring Rules'!$G$13,IF(IF('Scoring Rules'!$I$13="&gt;=",100-N79&gt;='Scoring Rules'!$D$13,100-N79&gt;'Scoring Rules'!$D$13),'Scoring Rules'!$E$13,IF(IF('Scoring Rules'!$I$13="&gt;=",100-N79&gt;='Scoring Rules'!$B$13,100-N79&gt;'Scoring Rules'!$B$13),'Scoring Rules'!$C$13,'Scoring Rules'!$H$13)))))</x:f>
      </x:c>
      <x:c r="P79" s="16" t="str">
        <x:f>IF($A79="","",IF(COUNT(C79,E79,G79,I79,K79,M79,O79)=7,SUM(C79,E79,G79,I79,K79,M79,O79),"Missing metric"))</x:f>
      </x:c>
      <x:c r="Q79" s="16" t="str">
        <x:f>IF($A79="","",IF(ISBLANK('Paste Export'!I73),"Missing",VALUE('Paste Export'!I73)))</x:f>
      </x:c>
      <x:c r="R79" s="16" t="str">
        <x:f>IF($A79="","",IF(AND(ISNUMBER(P79),ISNUMBER(Q79)),P79-Q79,"Unavailable"))</x:f>
      </x:c>
      <x:c r="S79" s="2" t="str">
        <x:f>IF($A79="","",IF(ISNUMBER(R79),IF(R79=0,"Matches","Review rules / rounding"),"Missing input"))</x:f>
      </x:c>
      <x:c r="T79" s="8" t="str">
        <x:f>IF($A79="","",IF(NOT(ISNUMBER(C79)),"Missing metric", IF(AND('Scoring Rules'!$F$7&lt;&gt;"",IF('Scoring Rules'!$I$7="&gt;=",B79&gt;='Scoring Rules'!$F$7,B79&gt;'Scoring Rules'!$F$7)),'Scoring Rules'!$I$7&amp;" "&amp;TEXT('Scoring Rules'!$F$7,"0.00"),IF(IF('Scoring Rules'!$I$7="&gt;=",B79&gt;='Scoring Rules'!$D$7,B79&gt;'Scoring Rules'!$D$7),'Scoring Rules'!$I$7&amp;" "&amp;TEXT('Scoring Rules'!$D$7,"0.00")&amp;" to "&amp;IF('Scoring Rules'!$I$7="&gt;", "&lt;= ","&lt; ")&amp;TEXT('Scoring Rules'!$F$7,"0.00"),IF(IF('Scoring Rules'!$I$7="&gt;=",B79&gt;='Scoring Rules'!$B$7,B79&gt;'Scoring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"&amp;C79&amp;" pts"))</x:f>
      </x:c>
      <x:c r="U79" s="8" t="str">
        <x:f>IF($A79="","",IF(NOT(ISNUMBER(E79)),"Missing metric", IF(AND('Scoring Rules'!$F$8&lt;&gt;"",IF('Scoring Rules'!$I$8="&gt;=",D79&gt;='Scoring Rules'!$F$8,D79&gt;'Scoring Rules'!$F$8)),'Scoring Rules'!$I$8&amp;" "&amp;TEXT('Scoring Rules'!$F$8,"0.00"),IF(IF('Scoring Rules'!$I$8="&gt;=",D79&gt;='Scoring Rules'!$D$8,D79&gt;'Scoring Rules'!$D$8),'Scoring Rules'!$I$8&amp;" "&amp;TEXT('Scoring Rules'!$D$8,"0.00")&amp;" to "&amp;IF('Scoring Rules'!$I$8="&gt;", "&lt;= ","&lt; ")&amp;TEXT('Scoring Rules'!$F$8,"0.00"),IF(IF('Scoring Rules'!$I$8="&gt;=",D79&gt;='Scoring Rules'!$B$8,D79&gt;'Scoring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"&amp;E79&amp;" pts"))</x:f>
      </x:c>
      <x:c r="V79" s="8" t="str">
        <x:f>IF($A79="","",IF(NOT(ISNUMBER(G79)),"Missing metric", IF(AND('Scoring Rules'!$F$9&lt;&gt;"",IF('Scoring Rules'!$I$9="&gt;=",F79&gt;='Scoring Rules'!$F$9,F79&gt;'Scoring Rules'!$F$9)),'Scoring Rules'!$I$9&amp;" "&amp;TEXT('Scoring Rules'!$F$9,"0.00"),IF(IF('Scoring Rules'!$I$9="&gt;=",F79&gt;='Scoring Rules'!$D$9,F79&gt;'Scoring Rules'!$D$9),'Scoring Rules'!$I$9&amp;" "&amp;TEXT('Scoring Rules'!$D$9,"0.00")&amp;" to "&amp;IF('Scoring Rules'!$I$9="&gt;", "&lt;= ","&lt; ")&amp;TEXT('Scoring Rules'!$F$9,"0.00"),IF(IF('Scoring Rules'!$I$9="&gt;=",F79&gt;='Scoring Rules'!$B$9,F79&gt;'Scoring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"&amp;G79&amp;" pts"))</x:f>
      </x:c>
      <x:c r="W79" s="8" t="str">
        <x:f>IF($A79="","",IF(NOT(ISNUMBER(I79)),"Missing metric", IF(AND('Scoring Rules'!$F$10&lt;&gt;"",IF('Scoring Rules'!$I$10="&gt;=",H79&gt;='Scoring Rules'!$F$10,H79&gt;'Scoring Rules'!$F$10)),'Scoring Rules'!$I$10&amp;" "&amp;TEXT('Scoring Rules'!$F$10,"0.00"),IF(IF('Scoring Rules'!$I$10="&gt;=",H79&gt;='Scoring Rules'!$D$10,H79&gt;'Scoring Rules'!$D$10),'Scoring Rules'!$I$10&amp;" "&amp;TEXT('Scoring Rules'!$D$10,"0.00")&amp;" to "&amp;IF('Scoring Rules'!$I$10="&gt;", "&lt;= ","&lt; ")&amp;TEXT('Scoring Rules'!$F$10,"0.00"),IF(IF('Scoring Rules'!$I$10="&gt;=",H79&gt;='Scoring Rules'!$B$10,H79&gt;'Scoring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"&amp;I79&amp;" pts"))</x:f>
      </x:c>
      <x:c r="X79" s="8" t="str">
        <x:f>IF($A79="","",IF(NOT(ISNUMBER(K79)),"Missing metric", IF(AND('Scoring Rules'!$F$11&lt;&gt;"",IF('Scoring Rules'!$I$11="&gt;=",J79&gt;='Scoring Rules'!$F$11,J79&gt;'Scoring Rules'!$F$11)),'Scoring Rules'!$I$11&amp;" "&amp;TEXT('Scoring Rules'!$F$11,"0.00"),IF(IF('Scoring Rules'!$I$11="&gt;=",J79&gt;='Scoring Rules'!$D$11,J79&gt;'Scoring Rules'!$D$11),'Scoring Rules'!$I$11&amp;" "&amp;TEXT('Scoring Rules'!$D$11,"0.00")&amp;" to "&amp;IF('Scoring Rules'!$I$11="&gt;", "&lt;= ","&lt; ")&amp;TEXT('Scoring Rules'!$F$11,"0.00"),IF(IF('Scoring Rules'!$I$11="&gt;=",J79&gt;='Scoring Rules'!$B$11,J79&gt;'Scoring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"&amp;K79&amp;" pts"))</x:f>
      </x:c>
      <x:c r="Y79" s="8" t="str">
        <x:f>IF($A79="","",IF(NOT(ISNUMBER(M79)),"Missing metric", IF(IF('Scoring Rules'!$I$12="&gt;=",L79&gt;='Scoring Rules'!$D$12,L79&gt;'Scoring Rules'!$D$12),'Scoring Rules'!$I$12&amp;" "&amp;TEXT('Scoring Rules'!$D$12,"0.00"),IF(IF('Scoring Rules'!$I$12="&gt;=",L79&gt;='Scoring Rules'!$B$12,L79&gt;'Scoring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"&amp;M79&amp;" pts"))</x:f>
      </x:c>
      <x:c r="Z79" s="8" t="str">
        <x:f>IF($A79="","",IF(NOT(ISNUMBER(O79)),"Missing metric","Attendance "&amp;TEXT(100-N79,"0.00")&amp;"%: "&amp;IF(AND('Scoring Rules'!$F$13&lt;&gt;"",IF('Scoring Rules'!$I$13="&gt;=",100-N79&gt;='Scoring Rules'!$F$13,100-N79&gt;'Scoring Rules'!$F$13)),'Scoring Rules'!$I$13&amp;" "&amp;TEXT('Scoring Rules'!$F$13,"0.00"),IF(IF('Scoring Rules'!$I$13="&gt;=",100-N79&gt;='Scoring Rules'!$D$13,100-N79&gt;'Scoring Rules'!$D$13),'Scoring Rules'!$I$13&amp;" "&amp;TEXT('Scoring Rules'!$D$13,"0.00")&amp;" to "&amp;IF('Scoring Rules'!$I$13="&gt;", "&lt;= ","&lt; ")&amp;TEXT('Scoring Rules'!$F$13,"0.00"),IF(IF('Scoring Rules'!$I$13="&gt;=",100-N79&gt;='Scoring Rules'!$B$13,100-N79&gt;'Scoring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"&amp;O79&amp;" pts"))</x:f>
      </x:c>
    </x:row>
    <x:row r="80" ht="32" customHeight="1">
      <x:c r="A80" s="2" t="str">
        <x:f>IF('Paste Export'!A74&lt;&gt;"",'Paste Export'!A74,"")</x:f>
      </x:c>
      <x:c r="B80" s="16" t="str">
        <x:f>IF($A80="","",IF(ISBLANK('Paste Export'!B74),"Missing",IF(ISNUMBER('Paste Export'!B74),'Paste Export'!B74,VALUE('Paste Export'!B74))))</x:f>
      </x:c>
      <x:c r="C80" s="16" t="str">
        <x:f>IF($A80="","",IF(NOT(ISNUMBER(B80)),"Missing",IF(AND('Scoring Rules'!$F$7&lt;&gt;"",IF('Scoring Rules'!$I$7="&gt;=",B80&gt;='Scoring Rules'!$F$7,B80&gt;'Scoring Rules'!$F$7)),'Scoring Rules'!$G$7,IF(IF('Scoring Rules'!$I$7="&gt;=",B80&gt;='Scoring Rules'!$D$7,B80&gt;'Scoring Rules'!$D$7),'Scoring Rules'!$E$7,IF(IF('Scoring Rules'!$I$7="&gt;=",B80&gt;='Scoring Rules'!$B$7,B80&gt;'Scoring Rules'!$B$7),'Scoring Rules'!$C$7,'Scoring Rules'!$H$7)))))</x:f>
      </x:c>
      <x:c r="D80" s="16" t="str">
        <x:f>IF($A80="","",IF(ISBLANK('Paste Export'!C74),"Missing",IF(ISNUMBER('Paste Export'!C74),'Paste Export'!C74,VALUE('Paste Export'!C74))))</x:f>
      </x:c>
      <x:c r="E80" s="16" t="str">
        <x:f>IF($A80="","",IF(NOT(ISNUMBER(D80)),"Missing",IF(AND('Scoring Rules'!$F$8&lt;&gt;"",IF('Scoring Rules'!$I$8="&gt;=",D80&gt;='Scoring Rules'!$F$8,D80&gt;'Scoring Rules'!$F$8)),'Scoring Rules'!$G$8,IF(IF('Scoring Rules'!$I$8="&gt;=",D80&gt;='Scoring Rules'!$D$8,D80&gt;'Scoring Rules'!$D$8),'Scoring Rules'!$E$8,IF(IF('Scoring Rules'!$I$8="&gt;=",D80&gt;='Scoring Rules'!$B$8,D80&gt;'Scoring Rules'!$B$8),'Scoring Rules'!$C$8,'Scoring Rules'!$H$8)))))</x:f>
      </x:c>
      <x:c r="F80" s="14" t="str">
        <x:f>IF($A80="","",IF(ISBLANK('Paste Export'!D74),"Missing",IF(ISNUMBER('Paste Export'!D74),'Paste Export'!D74,VALUE('Paste Export'!D74))))</x:f>
      </x:c>
      <x:c r="G80" s="16" t="str">
        <x:f>IF($A80="","",IF(NOT(ISNUMBER(F80)),"Missing",IF(AND('Scoring Rules'!$F$9&lt;&gt;"",IF('Scoring Rules'!$I$9="&gt;=",F80&gt;='Scoring Rules'!$F$9,F80&gt;'Scoring Rules'!$F$9)),'Scoring Rules'!$G$9,IF(IF('Scoring Rules'!$I$9="&gt;=",F80&gt;='Scoring Rules'!$D$9,F80&gt;'Scoring Rules'!$D$9),'Scoring Rules'!$E$9,IF(IF('Scoring Rules'!$I$9="&gt;=",F80&gt;='Scoring Rules'!$B$9,F80&gt;'Scoring Rules'!$B$9),'Scoring Rules'!$C$9,'Scoring Rules'!$H$9)))))</x:f>
      </x:c>
      <x:c r="H80" s="15" t="str">
        <x:f>IF($A80="","",IF(ISBLANK('Paste Export'!E74),"Missing",IF(ISNUMBER('Paste Export'!E74),'Paste Export'!E74,VALUE('Paste Export'!E74))))</x:f>
      </x:c>
      <x:c r="I80" s="16" t="str">
        <x:f>IF($A80="","",IF(NOT(ISNUMBER(H80)),"Missing",IF(AND('Scoring Rules'!$F$10&lt;&gt;"",IF('Scoring Rules'!$I$10="&gt;=",H80&gt;='Scoring Rules'!$F$10,H80&gt;'Scoring Rules'!$F$10)),'Scoring Rules'!$G$10,IF(IF('Scoring Rules'!$I$10="&gt;=",H80&gt;='Scoring Rules'!$D$10,H80&gt;'Scoring Rules'!$D$10),'Scoring Rules'!$E$10,IF(IF('Scoring Rules'!$I$10="&gt;=",H80&gt;='Scoring Rules'!$B$10,H80&gt;'Scoring Rules'!$B$10),'Scoring Rules'!$C$10,'Scoring Rules'!$H$10)))))</x:f>
      </x:c>
      <x:c r="J80" s="15" t="str">
        <x:f>IF($A80="","",IF(ISBLANK('Paste Export'!F74),"Missing",IF(ISNUMBER('Paste Export'!F74),'Paste Export'!F74,VALUE('Paste Export'!F74))))</x:f>
      </x:c>
      <x:c r="K80" s="16" t="str">
        <x:f>IF($A80="","",IF(NOT(ISNUMBER(J80)),"Missing",IF(AND('Scoring Rules'!$F$11&lt;&gt;"",IF('Scoring Rules'!$I$11="&gt;=",J80&gt;='Scoring Rules'!$F$11,J80&gt;'Scoring Rules'!$F$11)),'Scoring Rules'!$G$11,IF(IF('Scoring Rules'!$I$11="&gt;=",J80&gt;='Scoring Rules'!$D$11,J80&gt;'Scoring Rules'!$D$11),'Scoring Rules'!$E$11,IF(IF('Scoring Rules'!$I$11="&gt;=",J80&gt;='Scoring Rules'!$B$11,J80&gt;'Scoring Rules'!$B$11),'Scoring Rules'!$C$11,'Scoring Rules'!$H$11)))))</x:f>
      </x:c>
      <x:c r="L80" s="14" t="str">
        <x:f>IF($A80="","",IF(ISBLANK('Paste Export'!G74),"Missing",IF(ISNUMBER('Paste Export'!G74),'Paste Export'!G74,VALUE('Paste Export'!G74))))</x:f>
      </x:c>
      <x:c r="M80" s="16" t="str">
        <x:f>IF($A80="","",IF(NOT(ISNUMBER(L80)),"Missing",IF(AND('Scoring Rules'!$F$12&lt;&gt;"",IF('Scoring Rules'!$I$12="&gt;=",L80&gt;='Scoring Rules'!$F$12,L80&gt;'Scoring Rules'!$F$12)),'Scoring Rules'!$G$12,IF(IF('Scoring Rules'!$I$12="&gt;=",L80&gt;='Scoring Rules'!$D$12,L80&gt;'Scoring Rules'!$D$12),'Scoring Rules'!$E$12,IF(IF('Scoring Rules'!$I$12="&gt;=",L80&gt;='Scoring Rules'!$B$12,L80&gt;'Scoring Rules'!$B$12),'Scoring Rules'!$C$12,'Scoring Rules'!$H$12)))))</x:f>
      </x:c>
      <x:c r="N80" s="14" t="str">
        <x:f>IF($A80="","",IF(ISBLANK('Paste Export'!H74),"Missing",IF(ISNUMBER('Paste Export'!H74),'Paste Export'!H74,VALUE('Paste Export'!H74))))</x:f>
      </x:c>
      <x:c r="O80" s="16" t="str">
        <x:f>IF($A80="","",IF(NOT(ISNUMBER(N80)),"Missing",IF(AND('Scoring Rules'!$F$13&lt;&gt;"",IF('Scoring Rules'!$I$13="&gt;=",100-N80&gt;='Scoring Rules'!$F$13,100-N80&gt;'Scoring Rules'!$F$13)),'Scoring Rules'!$G$13,IF(IF('Scoring Rules'!$I$13="&gt;=",100-N80&gt;='Scoring Rules'!$D$13,100-N80&gt;'Scoring Rules'!$D$13),'Scoring Rules'!$E$13,IF(IF('Scoring Rules'!$I$13="&gt;=",100-N80&gt;='Scoring Rules'!$B$13,100-N80&gt;'Scoring Rules'!$B$13),'Scoring Rules'!$C$13,'Scoring Rules'!$H$13)))))</x:f>
      </x:c>
      <x:c r="P80" s="16" t="str">
        <x:f>IF($A80="","",IF(COUNT(C80,E80,G80,I80,K80,M80,O80)=7,SUM(C80,E80,G80,I80,K80,M80,O80),"Missing metric"))</x:f>
      </x:c>
      <x:c r="Q80" s="16" t="str">
        <x:f>IF($A80="","",IF(ISBLANK('Paste Export'!I74),"Missing",VALUE('Paste Export'!I74)))</x:f>
      </x:c>
      <x:c r="R80" s="16" t="str">
        <x:f>IF($A80="","",IF(AND(ISNUMBER(P80),ISNUMBER(Q80)),P80-Q80,"Unavailable"))</x:f>
      </x:c>
      <x:c r="S80" s="2" t="str">
        <x:f>IF($A80="","",IF(ISNUMBER(R80),IF(R80=0,"Matches","Review rules / rounding"),"Missing input"))</x:f>
      </x:c>
      <x:c r="T80" s="8" t="str">
        <x:f>IF($A80="","",IF(NOT(ISNUMBER(C80)),"Missing metric", IF(AND('Scoring Rules'!$F$7&lt;&gt;"",IF('Scoring Rules'!$I$7="&gt;=",B80&gt;='Scoring Rules'!$F$7,B80&gt;'Scoring Rules'!$F$7)),'Scoring Rules'!$I$7&amp;" "&amp;TEXT('Scoring Rules'!$F$7,"0.00"),IF(IF('Scoring Rules'!$I$7="&gt;=",B80&gt;='Scoring Rules'!$D$7,B80&gt;'Scoring Rules'!$D$7),'Scoring Rules'!$I$7&amp;" "&amp;TEXT('Scoring Rules'!$D$7,"0.00")&amp;" to "&amp;IF('Scoring Rules'!$I$7="&gt;", "&lt;= ","&lt; ")&amp;TEXT('Scoring Rules'!$F$7,"0.00"),IF(IF('Scoring Rules'!$I$7="&gt;=",B80&gt;='Scoring Rules'!$B$7,B80&gt;'Scoring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"&amp;C80&amp;" pts"))</x:f>
      </x:c>
      <x:c r="U80" s="8" t="str">
        <x:f>IF($A80="","",IF(NOT(ISNUMBER(E80)),"Missing metric", IF(AND('Scoring Rules'!$F$8&lt;&gt;"",IF('Scoring Rules'!$I$8="&gt;=",D80&gt;='Scoring Rules'!$F$8,D80&gt;'Scoring Rules'!$F$8)),'Scoring Rules'!$I$8&amp;" "&amp;TEXT('Scoring Rules'!$F$8,"0.00"),IF(IF('Scoring Rules'!$I$8="&gt;=",D80&gt;='Scoring Rules'!$D$8,D80&gt;'Scoring Rules'!$D$8),'Scoring Rules'!$I$8&amp;" "&amp;TEXT('Scoring Rules'!$D$8,"0.00")&amp;" to "&amp;IF('Scoring Rules'!$I$8="&gt;", "&lt;= ","&lt; ")&amp;TEXT('Scoring Rules'!$F$8,"0.00"),IF(IF('Scoring Rules'!$I$8="&gt;=",D80&gt;='Scoring Rules'!$B$8,D80&gt;'Scoring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"&amp;E80&amp;" pts"))</x:f>
      </x:c>
      <x:c r="V80" s="8" t="str">
        <x:f>IF($A80="","",IF(NOT(ISNUMBER(G80)),"Missing metric", IF(AND('Scoring Rules'!$F$9&lt;&gt;"",IF('Scoring Rules'!$I$9="&gt;=",F80&gt;='Scoring Rules'!$F$9,F80&gt;'Scoring Rules'!$F$9)),'Scoring Rules'!$I$9&amp;" "&amp;TEXT('Scoring Rules'!$F$9,"0.00"),IF(IF('Scoring Rules'!$I$9="&gt;=",F80&gt;='Scoring Rules'!$D$9,F80&gt;'Scoring Rules'!$D$9),'Scoring Rules'!$I$9&amp;" "&amp;TEXT('Scoring Rules'!$D$9,"0.00")&amp;" to "&amp;IF('Scoring Rules'!$I$9="&gt;", "&lt;= ","&lt; ")&amp;TEXT('Scoring Rules'!$F$9,"0.00"),IF(IF('Scoring Rules'!$I$9="&gt;=",F80&gt;='Scoring Rules'!$B$9,F80&gt;'Scoring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"&amp;G80&amp;" pts"))</x:f>
      </x:c>
      <x:c r="W80" s="8" t="str">
        <x:f>IF($A80="","",IF(NOT(ISNUMBER(I80)),"Missing metric", IF(AND('Scoring Rules'!$F$10&lt;&gt;"",IF('Scoring Rules'!$I$10="&gt;=",H80&gt;='Scoring Rules'!$F$10,H80&gt;'Scoring Rules'!$F$10)),'Scoring Rules'!$I$10&amp;" "&amp;TEXT('Scoring Rules'!$F$10,"0.00"),IF(IF('Scoring Rules'!$I$10="&gt;=",H80&gt;='Scoring Rules'!$D$10,H80&gt;'Scoring Rules'!$D$10),'Scoring Rules'!$I$10&amp;" "&amp;TEXT('Scoring Rules'!$D$10,"0.00")&amp;" to "&amp;IF('Scoring Rules'!$I$10="&gt;", "&lt;= ","&lt; ")&amp;TEXT('Scoring Rules'!$F$10,"0.00"),IF(IF('Scoring Rules'!$I$10="&gt;=",H80&gt;='Scoring Rules'!$B$10,H80&gt;'Scoring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"&amp;I80&amp;" pts"))</x:f>
      </x:c>
      <x:c r="X80" s="8" t="str">
        <x:f>IF($A80="","",IF(NOT(ISNUMBER(K80)),"Missing metric", IF(AND('Scoring Rules'!$F$11&lt;&gt;"",IF('Scoring Rules'!$I$11="&gt;=",J80&gt;='Scoring Rules'!$F$11,J80&gt;'Scoring Rules'!$F$11)),'Scoring Rules'!$I$11&amp;" "&amp;TEXT('Scoring Rules'!$F$11,"0.00"),IF(IF('Scoring Rules'!$I$11="&gt;=",J80&gt;='Scoring Rules'!$D$11,J80&gt;'Scoring Rules'!$D$11),'Scoring Rules'!$I$11&amp;" "&amp;TEXT('Scoring Rules'!$D$11,"0.00")&amp;" to "&amp;IF('Scoring Rules'!$I$11="&gt;", "&lt;= ","&lt; ")&amp;TEXT('Scoring Rules'!$F$11,"0.00"),IF(IF('Scoring Rules'!$I$11="&gt;=",J80&gt;='Scoring Rules'!$B$11,J80&gt;'Scoring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"&amp;K80&amp;" pts"))</x:f>
      </x:c>
      <x:c r="Y80" s="8" t="str">
        <x:f>IF($A80="","",IF(NOT(ISNUMBER(M80)),"Missing metric", IF(IF('Scoring Rules'!$I$12="&gt;=",L80&gt;='Scoring Rules'!$D$12,L80&gt;'Scoring Rules'!$D$12),'Scoring Rules'!$I$12&amp;" "&amp;TEXT('Scoring Rules'!$D$12,"0.00"),IF(IF('Scoring Rules'!$I$12="&gt;=",L80&gt;='Scoring Rules'!$B$12,L80&gt;'Scoring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"&amp;M80&amp;" pts"))</x:f>
      </x:c>
      <x:c r="Z80" s="8" t="str">
        <x:f>IF($A80="","",IF(NOT(ISNUMBER(O80)),"Missing metric","Attendance "&amp;TEXT(100-N80,"0.00")&amp;"%: "&amp;IF(AND('Scoring Rules'!$F$13&lt;&gt;"",IF('Scoring Rules'!$I$13="&gt;=",100-N80&gt;='Scoring Rules'!$F$13,100-N80&gt;'Scoring Rules'!$F$13)),'Scoring Rules'!$I$13&amp;" "&amp;TEXT('Scoring Rules'!$F$13,"0.00"),IF(IF('Scoring Rules'!$I$13="&gt;=",100-N80&gt;='Scoring Rules'!$D$13,100-N80&gt;'Scoring Rules'!$D$13),'Scoring Rules'!$I$13&amp;" "&amp;TEXT('Scoring Rules'!$D$13,"0.00")&amp;" to "&amp;IF('Scoring Rules'!$I$13="&gt;", "&lt;= ","&lt; ")&amp;TEXT('Scoring Rules'!$F$13,"0.00"),IF(IF('Scoring Rules'!$I$13="&gt;=",100-N80&gt;='Scoring Rules'!$B$13,100-N80&gt;'Scoring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"&amp;O80&amp;" pts"))</x:f>
      </x:c>
    </x:row>
    <x:row r="81" ht="32" customHeight="1">
      <x:c r="A81" s="2" t="str">
        <x:f>IF('Paste Export'!A75&lt;&gt;"",'Paste Export'!A75,"")</x:f>
      </x:c>
      <x:c r="B81" s="16" t="str">
        <x:f>IF($A81="","",IF(ISBLANK('Paste Export'!B75),"Missing",IF(ISNUMBER('Paste Export'!B75),'Paste Export'!B75,VALUE('Paste Export'!B75))))</x:f>
      </x:c>
      <x:c r="C81" s="16" t="str">
        <x:f>IF($A81="","",IF(NOT(ISNUMBER(B81)),"Missing",IF(AND('Scoring Rules'!$F$7&lt;&gt;"",IF('Scoring Rules'!$I$7="&gt;=",B81&gt;='Scoring Rules'!$F$7,B81&gt;'Scoring Rules'!$F$7)),'Scoring Rules'!$G$7,IF(IF('Scoring Rules'!$I$7="&gt;=",B81&gt;='Scoring Rules'!$D$7,B81&gt;'Scoring Rules'!$D$7),'Scoring Rules'!$E$7,IF(IF('Scoring Rules'!$I$7="&gt;=",B81&gt;='Scoring Rules'!$B$7,B81&gt;'Scoring Rules'!$B$7),'Scoring Rules'!$C$7,'Scoring Rules'!$H$7)))))</x:f>
      </x:c>
      <x:c r="D81" s="16" t="str">
        <x:f>IF($A81="","",IF(ISBLANK('Paste Export'!C75),"Missing",IF(ISNUMBER('Paste Export'!C75),'Paste Export'!C75,VALUE('Paste Export'!C75))))</x:f>
      </x:c>
      <x:c r="E81" s="16" t="str">
        <x:f>IF($A81="","",IF(NOT(ISNUMBER(D81)),"Missing",IF(AND('Scoring Rules'!$F$8&lt;&gt;"",IF('Scoring Rules'!$I$8="&gt;=",D81&gt;='Scoring Rules'!$F$8,D81&gt;'Scoring Rules'!$F$8)),'Scoring Rules'!$G$8,IF(IF('Scoring Rules'!$I$8="&gt;=",D81&gt;='Scoring Rules'!$D$8,D81&gt;'Scoring Rules'!$D$8),'Scoring Rules'!$E$8,IF(IF('Scoring Rules'!$I$8="&gt;=",D81&gt;='Scoring Rules'!$B$8,D81&gt;'Scoring Rules'!$B$8),'Scoring Rules'!$C$8,'Scoring Rules'!$H$8)))))</x:f>
      </x:c>
      <x:c r="F81" s="14" t="str">
        <x:f>IF($A81="","",IF(ISBLANK('Paste Export'!D75),"Missing",IF(ISNUMBER('Paste Export'!D75),'Paste Export'!D75,VALUE('Paste Export'!D75))))</x:f>
      </x:c>
      <x:c r="G81" s="16" t="str">
        <x:f>IF($A81="","",IF(NOT(ISNUMBER(F81)),"Missing",IF(AND('Scoring Rules'!$F$9&lt;&gt;"",IF('Scoring Rules'!$I$9="&gt;=",F81&gt;='Scoring Rules'!$F$9,F81&gt;'Scoring Rules'!$F$9)),'Scoring Rules'!$G$9,IF(IF('Scoring Rules'!$I$9="&gt;=",F81&gt;='Scoring Rules'!$D$9,F81&gt;'Scoring Rules'!$D$9),'Scoring Rules'!$E$9,IF(IF('Scoring Rules'!$I$9="&gt;=",F81&gt;='Scoring Rules'!$B$9,F81&gt;'Scoring Rules'!$B$9),'Scoring Rules'!$C$9,'Scoring Rules'!$H$9)))))</x:f>
      </x:c>
      <x:c r="H81" s="15" t="str">
        <x:f>IF($A81="","",IF(ISBLANK('Paste Export'!E75),"Missing",IF(ISNUMBER('Paste Export'!E75),'Paste Export'!E75,VALUE('Paste Export'!E75))))</x:f>
      </x:c>
      <x:c r="I81" s="16" t="str">
        <x:f>IF($A81="","",IF(NOT(ISNUMBER(H81)),"Missing",IF(AND('Scoring Rules'!$F$10&lt;&gt;"",IF('Scoring Rules'!$I$10="&gt;=",H81&gt;='Scoring Rules'!$F$10,H81&gt;'Scoring Rules'!$F$10)),'Scoring Rules'!$G$10,IF(IF('Scoring Rules'!$I$10="&gt;=",H81&gt;='Scoring Rules'!$D$10,H81&gt;'Scoring Rules'!$D$10),'Scoring Rules'!$E$10,IF(IF('Scoring Rules'!$I$10="&gt;=",H81&gt;='Scoring Rules'!$B$10,H81&gt;'Scoring Rules'!$B$10),'Scoring Rules'!$C$10,'Scoring Rules'!$H$10)))))</x:f>
      </x:c>
      <x:c r="J81" s="15" t="str">
        <x:f>IF($A81="","",IF(ISBLANK('Paste Export'!F75),"Missing",IF(ISNUMBER('Paste Export'!F75),'Paste Export'!F75,VALUE('Paste Export'!F75))))</x:f>
      </x:c>
      <x:c r="K81" s="16" t="str">
        <x:f>IF($A81="","",IF(NOT(ISNUMBER(J81)),"Missing",IF(AND('Scoring Rules'!$F$11&lt;&gt;"",IF('Scoring Rules'!$I$11="&gt;=",J81&gt;='Scoring Rules'!$F$11,J81&gt;'Scoring Rules'!$F$11)),'Scoring Rules'!$G$11,IF(IF('Scoring Rules'!$I$11="&gt;=",J81&gt;='Scoring Rules'!$D$11,J81&gt;'Scoring Rules'!$D$11),'Scoring Rules'!$E$11,IF(IF('Scoring Rules'!$I$11="&gt;=",J81&gt;='Scoring Rules'!$B$11,J81&gt;'Scoring Rules'!$B$11),'Scoring Rules'!$C$11,'Scoring Rules'!$H$11)))))</x:f>
      </x:c>
      <x:c r="L81" s="14" t="str">
        <x:f>IF($A81="","",IF(ISBLANK('Paste Export'!G75),"Missing",IF(ISNUMBER('Paste Export'!G75),'Paste Export'!G75,VALUE('Paste Export'!G75))))</x:f>
      </x:c>
      <x:c r="M81" s="16" t="str">
        <x:f>IF($A81="","",IF(NOT(ISNUMBER(L81)),"Missing",IF(AND('Scoring Rules'!$F$12&lt;&gt;"",IF('Scoring Rules'!$I$12="&gt;=",L81&gt;='Scoring Rules'!$F$12,L81&gt;'Scoring Rules'!$F$12)),'Scoring Rules'!$G$12,IF(IF('Scoring Rules'!$I$12="&gt;=",L81&gt;='Scoring Rules'!$D$12,L81&gt;'Scoring Rules'!$D$12),'Scoring Rules'!$E$12,IF(IF('Scoring Rules'!$I$12="&gt;=",L81&gt;='Scoring Rules'!$B$12,L81&gt;'Scoring Rules'!$B$12),'Scoring Rules'!$C$12,'Scoring Rules'!$H$12)))))</x:f>
      </x:c>
      <x:c r="N81" s="14" t="str">
        <x:f>IF($A81="","",IF(ISBLANK('Paste Export'!H75),"Missing",IF(ISNUMBER('Paste Export'!H75),'Paste Export'!H75,VALUE('Paste Export'!H75))))</x:f>
      </x:c>
      <x:c r="O81" s="16" t="str">
        <x:f>IF($A81="","",IF(NOT(ISNUMBER(N81)),"Missing",IF(AND('Scoring Rules'!$F$13&lt;&gt;"",IF('Scoring Rules'!$I$13="&gt;=",100-N81&gt;='Scoring Rules'!$F$13,100-N81&gt;'Scoring Rules'!$F$13)),'Scoring Rules'!$G$13,IF(IF('Scoring Rules'!$I$13="&gt;=",100-N81&gt;='Scoring Rules'!$D$13,100-N81&gt;'Scoring Rules'!$D$13),'Scoring Rules'!$E$13,IF(IF('Scoring Rules'!$I$13="&gt;=",100-N81&gt;='Scoring Rules'!$B$13,100-N81&gt;'Scoring Rules'!$B$13),'Scoring Rules'!$C$13,'Scoring Rules'!$H$13)))))</x:f>
      </x:c>
      <x:c r="P81" s="16" t="str">
        <x:f>IF($A81="","",IF(COUNT(C81,E81,G81,I81,K81,M81,O81)=7,SUM(C81,E81,G81,I81,K81,M81,O81),"Missing metric"))</x:f>
      </x:c>
      <x:c r="Q81" s="16" t="str">
        <x:f>IF($A81="","",IF(ISBLANK('Paste Export'!I75),"Missing",VALUE('Paste Export'!I75)))</x:f>
      </x:c>
      <x:c r="R81" s="16" t="str">
        <x:f>IF($A81="","",IF(AND(ISNUMBER(P81),ISNUMBER(Q81)),P81-Q81,"Unavailable"))</x:f>
      </x:c>
      <x:c r="S81" s="2" t="str">
        <x:f>IF($A81="","",IF(ISNUMBER(R81),IF(R81=0,"Matches","Review rules / rounding"),"Missing input"))</x:f>
      </x:c>
      <x:c r="T81" s="8" t="str">
        <x:f>IF($A81="","",IF(NOT(ISNUMBER(C81)),"Missing metric", IF(AND('Scoring Rules'!$F$7&lt;&gt;"",IF('Scoring Rules'!$I$7="&gt;=",B81&gt;='Scoring Rules'!$F$7,B81&gt;'Scoring Rules'!$F$7)),'Scoring Rules'!$I$7&amp;" "&amp;TEXT('Scoring Rules'!$F$7,"0.00"),IF(IF('Scoring Rules'!$I$7="&gt;=",B81&gt;='Scoring Rules'!$D$7,B81&gt;'Scoring Rules'!$D$7),'Scoring Rules'!$I$7&amp;" "&amp;TEXT('Scoring Rules'!$D$7,"0.00")&amp;" to "&amp;IF('Scoring Rules'!$I$7="&gt;", "&lt;= ","&lt; ")&amp;TEXT('Scoring Rules'!$F$7,"0.00"),IF(IF('Scoring Rules'!$I$7="&gt;=",B81&gt;='Scoring Rules'!$B$7,B81&gt;'Scoring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"&amp;C81&amp;" pts"))</x:f>
      </x:c>
      <x:c r="U81" s="8" t="str">
        <x:f>IF($A81="","",IF(NOT(ISNUMBER(E81)),"Missing metric", IF(AND('Scoring Rules'!$F$8&lt;&gt;"",IF('Scoring Rules'!$I$8="&gt;=",D81&gt;='Scoring Rules'!$F$8,D81&gt;'Scoring Rules'!$F$8)),'Scoring Rules'!$I$8&amp;" "&amp;TEXT('Scoring Rules'!$F$8,"0.00"),IF(IF('Scoring Rules'!$I$8="&gt;=",D81&gt;='Scoring Rules'!$D$8,D81&gt;'Scoring Rules'!$D$8),'Scoring Rules'!$I$8&amp;" "&amp;TEXT('Scoring Rules'!$D$8,"0.00")&amp;" to "&amp;IF('Scoring Rules'!$I$8="&gt;", "&lt;= ","&lt; ")&amp;TEXT('Scoring Rules'!$F$8,"0.00"),IF(IF('Scoring Rules'!$I$8="&gt;=",D81&gt;='Scoring Rules'!$B$8,D81&gt;'Scoring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"&amp;E81&amp;" pts"))</x:f>
      </x:c>
      <x:c r="V81" s="8" t="str">
        <x:f>IF($A81="","",IF(NOT(ISNUMBER(G81)),"Missing metric", IF(AND('Scoring Rules'!$F$9&lt;&gt;"",IF('Scoring Rules'!$I$9="&gt;=",F81&gt;='Scoring Rules'!$F$9,F81&gt;'Scoring Rules'!$F$9)),'Scoring Rules'!$I$9&amp;" "&amp;TEXT('Scoring Rules'!$F$9,"0.00"),IF(IF('Scoring Rules'!$I$9="&gt;=",F81&gt;='Scoring Rules'!$D$9,F81&gt;'Scoring Rules'!$D$9),'Scoring Rules'!$I$9&amp;" "&amp;TEXT('Scoring Rules'!$D$9,"0.00")&amp;" to "&amp;IF('Scoring Rules'!$I$9="&gt;", "&lt;= ","&lt; ")&amp;TEXT('Scoring Rules'!$F$9,"0.00"),IF(IF('Scoring Rules'!$I$9="&gt;=",F81&gt;='Scoring Rules'!$B$9,F81&gt;'Scoring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"&amp;G81&amp;" pts"))</x:f>
      </x:c>
      <x:c r="W81" s="8" t="str">
        <x:f>IF($A81="","",IF(NOT(ISNUMBER(I81)),"Missing metric", IF(AND('Scoring Rules'!$F$10&lt;&gt;"",IF('Scoring Rules'!$I$10="&gt;=",H81&gt;='Scoring Rules'!$F$10,H81&gt;'Scoring Rules'!$F$10)),'Scoring Rules'!$I$10&amp;" "&amp;TEXT('Scoring Rules'!$F$10,"0.00"),IF(IF('Scoring Rules'!$I$10="&gt;=",H81&gt;='Scoring Rules'!$D$10,H81&gt;'Scoring Rules'!$D$10),'Scoring Rules'!$I$10&amp;" "&amp;TEXT('Scoring Rules'!$D$10,"0.00")&amp;" to "&amp;IF('Scoring Rules'!$I$10="&gt;", "&lt;= ","&lt; ")&amp;TEXT('Scoring Rules'!$F$10,"0.00"),IF(IF('Scoring Rules'!$I$10="&gt;=",H81&gt;='Scoring Rules'!$B$10,H81&gt;'Scoring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"&amp;I81&amp;" pts"))</x:f>
      </x:c>
      <x:c r="X81" s="8" t="str">
        <x:f>IF($A81="","",IF(NOT(ISNUMBER(K81)),"Missing metric", IF(AND('Scoring Rules'!$F$11&lt;&gt;"",IF('Scoring Rules'!$I$11="&gt;=",J81&gt;='Scoring Rules'!$F$11,J81&gt;'Scoring Rules'!$F$11)),'Scoring Rules'!$I$11&amp;" "&amp;TEXT('Scoring Rules'!$F$11,"0.00"),IF(IF('Scoring Rules'!$I$11="&gt;=",J81&gt;='Scoring Rules'!$D$11,J81&gt;'Scoring Rules'!$D$11),'Scoring Rules'!$I$11&amp;" "&amp;TEXT('Scoring Rules'!$D$11,"0.00")&amp;" to "&amp;IF('Scoring Rules'!$I$11="&gt;", "&lt;= ","&lt; ")&amp;TEXT('Scoring Rules'!$F$11,"0.00"),IF(IF('Scoring Rules'!$I$11="&gt;=",J81&gt;='Scoring Rules'!$B$11,J81&gt;'Scoring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"&amp;K81&amp;" pts"))</x:f>
      </x:c>
      <x:c r="Y81" s="8" t="str">
        <x:f>IF($A81="","",IF(NOT(ISNUMBER(M81)),"Missing metric", IF(IF('Scoring Rules'!$I$12="&gt;=",L81&gt;='Scoring Rules'!$D$12,L81&gt;'Scoring Rules'!$D$12),'Scoring Rules'!$I$12&amp;" "&amp;TEXT('Scoring Rules'!$D$12,"0.00"),IF(IF('Scoring Rules'!$I$12="&gt;=",L81&gt;='Scoring Rules'!$B$12,L81&gt;'Scoring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"&amp;M81&amp;" pts"))</x:f>
      </x:c>
      <x:c r="Z81" s="8" t="str">
        <x:f>IF($A81="","",IF(NOT(ISNUMBER(O81)),"Missing metric","Attendance "&amp;TEXT(100-N81,"0.00")&amp;"%: "&amp;IF(AND('Scoring Rules'!$F$13&lt;&gt;"",IF('Scoring Rules'!$I$13="&gt;=",100-N81&gt;='Scoring Rules'!$F$13,100-N81&gt;'Scoring Rules'!$F$13)),'Scoring Rules'!$I$13&amp;" "&amp;TEXT('Scoring Rules'!$F$13,"0.00"),IF(IF('Scoring Rules'!$I$13="&gt;=",100-N81&gt;='Scoring Rules'!$D$13,100-N81&gt;'Scoring Rules'!$D$13),'Scoring Rules'!$I$13&amp;" "&amp;TEXT('Scoring Rules'!$D$13,"0.00")&amp;" to "&amp;IF('Scoring Rules'!$I$13="&gt;", "&lt;= ","&lt; ")&amp;TEXT('Scoring Rules'!$F$13,"0.00"),IF(IF('Scoring Rules'!$I$13="&gt;=",100-N81&gt;='Scoring Rules'!$B$13,100-N81&gt;'Scoring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"&amp;O81&amp;" pts"))</x:f>
      </x:c>
    </x:row>
    <x:row r="82" ht="32" customHeight="1">
      <x:c r="A82" s="2" t="str">
        <x:f>IF('Paste Export'!A76&lt;&gt;"",'Paste Export'!A76,"")</x:f>
      </x:c>
      <x:c r="B82" s="16" t="str">
        <x:f>IF($A82="","",IF(ISBLANK('Paste Export'!B76),"Missing",IF(ISNUMBER('Paste Export'!B76),'Paste Export'!B76,VALUE('Paste Export'!B76))))</x:f>
      </x:c>
      <x:c r="C82" s="16" t="str">
        <x:f>IF($A82="","",IF(NOT(ISNUMBER(B82)),"Missing",IF(AND('Scoring Rules'!$F$7&lt;&gt;"",IF('Scoring Rules'!$I$7="&gt;=",B82&gt;='Scoring Rules'!$F$7,B82&gt;'Scoring Rules'!$F$7)),'Scoring Rules'!$G$7,IF(IF('Scoring Rules'!$I$7="&gt;=",B82&gt;='Scoring Rules'!$D$7,B82&gt;'Scoring Rules'!$D$7),'Scoring Rules'!$E$7,IF(IF('Scoring Rules'!$I$7="&gt;=",B82&gt;='Scoring Rules'!$B$7,B82&gt;'Scoring Rules'!$B$7),'Scoring Rules'!$C$7,'Scoring Rules'!$H$7)))))</x:f>
      </x:c>
      <x:c r="D82" s="16" t="str">
        <x:f>IF($A82="","",IF(ISBLANK('Paste Export'!C76),"Missing",IF(ISNUMBER('Paste Export'!C76),'Paste Export'!C76,VALUE('Paste Export'!C76))))</x:f>
      </x:c>
      <x:c r="E82" s="16" t="str">
        <x:f>IF($A82="","",IF(NOT(ISNUMBER(D82)),"Missing",IF(AND('Scoring Rules'!$F$8&lt;&gt;"",IF('Scoring Rules'!$I$8="&gt;=",D82&gt;='Scoring Rules'!$F$8,D82&gt;'Scoring Rules'!$F$8)),'Scoring Rules'!$G$8,IF(IF('Scoring Rules'!$I$8="&gt;=",D82&gt;='Scoring Rules'!$D$8,D82&gt;'Scoring Rules'!$D$8),'Scoring Rules'!$E$8,IF(IF('Scoring Rules'!$I$8="&gt;=",D82&gt;='Scoring Rules'!$B$8,D82&gt;'Scoring Rules'!$B$8),'Scoring Rules'!$C$8,'Scoring Rules'!$H$8)))))</x:f>
      </x:c>
      <x:c r="F82" s="14" t="str">
        <x:f>IF($A82="","",IF(ISBLANK('Paste Export'!D76),"Missing",IF(ISNUMBER('Paste Export'!D76),'Paste Export'!D76,VALUE('Paste Export'!D76))))</x:f>
      </x:c>
      <x:c r="G82" s="16" t="str">
        <x:f>IF($A82="","",IF(NOT(ISNUMBER(F82)),"Missing",IF(AND('Scoring Rules'!$F$9&lt;&gt;"",IF('Scoring Rules'!$I$9="&gt;=",F82&gt;='Scoring Rules'!$F$9,F82&gt;'Scoring Rules'!$F$9)),'Scoring Rules'!$G$9,IF(IF('Scoring Rules'!$I$9="&gt;=",F82&gt;='Scoring Rules'!$D$9,F82&gt;'Scoring Rules'!$D$9),'Scoring Rules'!$E$9,IF(IF('Scoring Rules'!$I$9="&gt;=",F82&gt;='Scoring Rules'!$B$9,F82&gt;'Scoring Rules'!$B$9),'Scoring Rules'!$C$9,'Scoring Rules'!$H$9)))))</x:f>
      </x:c>
      <x:c r="H82" s="15" t="str">
        <x:f>IF($A82="","",IF(ISBLANK('Paste Export'!E76),"Missing",IF(ISNUMBER('Paste Export'!E76),'Paste Export'!E76,VALUE('Paste Export'!E76))))</x:f>
      </x:c>
      <x:c r="I82" s="16" t="str">
        <x:f>IF($A82="","",IF(NOT(ISNUMBER(H82)),"Missing",IF(AND('Scoring Rules'!$F$10&lt;&gt;"",IF('Scoring Rules'!$I$10="&gt;=",H82&gt;='Scoring Rules'!$F$10,H82&gt;'Scoring Rules'!$F$10)),'Scoring Rules'!$G$10,IF(IF('Scoring Rules'!$I$10="&gt;=",H82&gt;='Scoring Rules'!$D$10,H82&gt;'Scoring Rules'!$D$10),'Scoring Rules'!$E$10,IF(IF('Scoring Rules'!$I$10="&gt;=",H82&gt;='Scoring Rules'!$B$10,H82&gt;'Scoring Rules'!$B$10),'Scoring Rules'!$C$10,'Scoring Rules'!$H$10)))))</x:f>
      </x:c>
      <x:c r="J82" s="15" t="str">
        <x:f>IF($A82="","",IF(ISBLANK('Paste Export'!F76),"Missing",IF(ISNUMBER('Paste Export'!F76),'Paste Export'!F76,VALUE('Paste Export'!F76))))</x:f>
      </x:c>
      <x:c r="K82" s="16" t="str">
        <x:f>IF($A82="","",IF(NOT(ISNUMBER(J82)),"Missing",IF(AND('Scoring Rules'!$F$11&lt;&gt;"",IF('Scoring Rules'!$I$11="&gt;=",J82&gt;='Scoring Rules'!$F$11,J82&gt;'Scoring Rules'!$F$11)),'Scoring Rules'!$G$11,IF(IF('Scoring Rules'!$I$11="&gt;=",J82&gt;='Scoring Rules'!$D$11,J82&gt;'Scoring Rules'!$D$11),'Scoring Rules'!$E$11,IF(IF('Scoring Rules'!$I$11="&gt;=",J82&gt;='Scoring Rules'!$B$11,J82&gt;'Scoring Rules'!$B$11),'Scoring Rules'!$C$11,'Scoring Rules'!$H$11)))))</x:f>
      </x:c>
      <x:c r="L82" s="14" t="str">
        <x:f>IF($A82="","",IF(ISBLANK('Paste Export'!G76),"Missing",IF(ISNUMBER('Paste Export'!G76),'Paste Export'!G76,VALUE('Paste Export'!G76))))</x:f>
      </x:c>
      <x:c r="M82" s="16" t="str">
        <x:f>IF($A82="","",IF(NOT(ISNUMBER(L82)),"Missing",IF(AND('Scoring Rules'!$F$12&lt;&gt;"",IF('Scoring Rules'!$I$12="&gt;=",L82&gt;='Scoring Rules'!$F$12,L82&gt;'Scoring Rules'!$F$12)),'Scoring Rules'!$G$12,IF(IF('Scoring Rules'!$I$12="&gt;=",L82&gt;='Scoring Rules'!$D$12,L82&gt;'Scoring Rules'!$D$12),'Scoring Rules'!$E$12,IF(IF('Scoring Rules'!$I$12="&gt;=",L82&gt;='Scoring Rules'!$B$12,L82&gt;'Scoring Rules'!$B$12),'Scoring Rules'!$C$12,'Scoring Rules'!$H$12)))))</x:f>
      </x:c>
      <x:c r="N82" s="14" t="str">
        <x:f>IF($A82="","",IF(ISBLANK('Paste Export'!H76),"Missing",IF(ISNUMBER('Paste Export'!H76),'Paste Export'!H76,VALUE('Paste Export'!H76))))</x:f>
      </x:c>
      <x:c r="O82" s="16" t="str">
        <x:f>IF($A82="","",IF(NOT(ISNUMBER(N82)),"Missing",IF(AND('Scoring Rules'!$F$13&lt;&gt;"",IF('Scoring Rules'!$I$13="&gt;=",100-N82&gt;='Scoring Rules'!$F$13,100-N82&gt;'Scoring Rules'!$F$13)),'Scoring Rules'!$G$13,IF(IF('Scoring Rules'!$I$13="&gt;=",100-N82&gt;='Scoring Rules'!$D$13,100-N82&gt;'Scoring Rules'!$D$13),'Scoring Rules'!$E$13,IF(IF('Scoring Rules'!$I$13="&gt;=",100-N82&gt;='Scoring Rules'!$B$13,100-N82&gt;'Scoring Rules'!$B$13),'Scoring Rules'!$C$13,'Scoring Rules'!$H$13)))))</x:f>
      </x:c>
      <x:c r="P82" s="16" t="str">
        <x:f>IF($A82="","",IF(COUNT(C82,E82,G82,I82,K82,M82,O82)=7,SUM(C82,E82,G82,I82,K82,M82,O82),"Missing metric"))</x:f>
      </x:c>
      <x:c r="Q82" s="16" t="str">
        <x:f>IF($A82="","",IF(ISBLANK('Paste Export'!I76),"Missing",VALUE('Paste Export'!I76)))</x:f>
      </x:c>
      <x:c r="R82" s="16" t="str">
        <x:f>IF($A82="","",IF(AND(ISNUMBER(P82),ISNUMBER(Q82)),P82-Q82,"Unavailable"))</x:f>
      </x:c>
      <x:c r="S82" s="2" t="str">
        <x:f>IF($A82="","",IF(ISNUMBER(R82),IF(R82=0,"Matches","Review rules / rounding"),"Missing input"))</x:f>
      </x:c>
      <x:c r="T82" s="8" t="str">
        <x:f>IF($A82="","",IF(NOT(ISNUMBER(C82)),"Missing metric", IF(AND('Scoring Rules'!$F$7&lt;&gt;"",IF('Scoring Rules'!$I$7="&gt;=",B82&gt;='Scoring Rules'!$F$7,B82&gt;'Scoring Rules'!$F$7)),'Scoring Rules'!$I$7&amp;" "&amp;TEXT('Scoring Rules'!$F$7,"0.00"),IF(IF('Scoring Rules'!$I$7="&gt;=",B82&gt;='Scoring Rules'!$D$7,B82&gt;'Scoring Rules'!$D$7),'Scoring Rules'!$I$7&amp;" "&amp;TEXT('Scoring Rules'!$D$7,"0.00")&amp;" to "&amp;IF('Scoring Rules'!$I$7="&gt;", "&lt;= ","&lt; ")&amp;TEXT('Scoring Rules'!$F$7,"0.00"),IF(IF('Scoring Rules'!$I$7="&gt;=",B82&gt;='Scoring Rules'!$B$7,B82&gt;'Scoring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"&amp;C82&amp;" pts"))</x:f>
      </x:c>
      <x:c r="U82" s="8" t="str">
        <x:f>IF($A82="","",IF(NOT(ISNUMBER(E82)),"Missing metric", IF(AND('Scoring Rules'!$F$8&lt;&gt;"",IF('Scoring Rules'!$I$8="&gt;=",D82&gt;='Scoring Rules'!$F$8,D82&gt;'Scoring Rules'!$F$8)),'Scoring Rules'!$I$8&amp;" "&amp;TEXT('Scoring Rules'!$F$8,"0.00"),IF(IF('Scoring Rules'!$I$8="&gt;=",D82&gt;='Scoring Rules'!$D$8,D82&gt;'Scoring Rules'!$D$8),'Scoring Rules'!$I$8&amp;" "&amp;TEXT('Scoring Rules'!$D$8,"0.00")&amp;" to "&amp;IF('Scoring Rules'!$I$8="&gt;", "&lt;= ","&lt; ")&amp;TEXT('Scoring Rules'!$F$8,"0.00"),IF(IF('Scoring Rules'!$I$8="&gt;=",D82&gt;='Scoring Rules'!$B$8,D82&gt;'Scoring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"&amp;E82&amp;" pts"))</x:f>
      </x:c>
      <x:c r="V82" s="8" t="str">
        <x:f>IF($A82="","",IF(NOT(ISNUMBER(G82)),"Missing metric", IF(AND('Scoring Rules'!$F$9&lt;&gt;"",IF('Scoring Rules'!$I$9="&gt;=",F82&gt;='Scoring Rules'!$F$9,F82&gt;'Scoring Rules'!$F$9)),'Scoring Rules'!$I$9&amp;" "&amp;TEXT('Scoring Rules'!$F$9,"0.00"),IF(IF('Scoring Rules'!$I$9="&gt;=",F82&gt;='Scoring Rules'!$D$9,F82&gt;'Scoring Rules'!$D$9),'Scoring Rules'!$I$9&amp;" "&amp;TEXT('Scoring Rules'!$D$9,"0.00")&amp;" to "&amp;IF('Scoring Rules'!$I$9="&gt;", "&lt;= ","&lt; ")&amp;TEXT('Scoring Rules'!$F$9,"0.00"),IF(IF('Scoring Rules'!$I$9="&gt;=",F82&gt;='Scoring Rules'!$B$9,F82&gt;'Scoring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"&amp;G82&amp;" pts"))</x:f>
      </x:c>
      <x:c r="W82" s="8" t="str">
        <x:f>IF($A82="","",IF(NOT(ISNUMBER(I82)),"Missing metric", IF(AND('Scoring Rules'!$F$10&lt;&gt;"",IF('Scoring Rules'!$I$10="&gt;=",H82&gt;='Scoring Rules'!$F$10,H82&gt;'Scoring Rules'!$F$10)),'Scoring Rules'!$I$10&amp;" "&amp;TEXT('Scoring Rules'!$F$10,"0.00"),IF(IF('Scoring Rules'!$I$10="&gt;=",H82&gt;='Scoring Rules'!$D$10,H82&gt;'Scoring Rules'!$D$10),'Scoring Rules'!$I$10&amp;" "&amp;TEXT('Scoring Rules'!$D$10,"0.00")&amp;" to "&amp;IF('Scoring Rules'!$I$10="&gt;", "&lt;= ","&lt; ")&amp;TEXT('Scoring Rules'!$F$10,"0.00"),IF(IF('Scoring Rules'!$I$10="&gt;=",H82&gt;='Scoring Rules'!$B$10,H82&gt;'Scoring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"&amp;I82&amp;" pts"))</x:f>
      </x:c>
      <x:c r="X82" s="8" t="str">
        <x:f>IF($A82="","",IF(NOT(ISNUMBER(K82)),"Missing metric", IF(AND('Scoring Rules'!$F$11&lt;&gt;"",IF('Scoring Rules'!$I$11="&gt;=",J82&gt;='Scoring Rules'!$F$11,J82&gt;'Scoring Rules'!$F$11)),'Scoring Rules'!$I$11&amp;" "&amp;TEXT('Scoring Rules'!$F$11,"0.00"),IF(IF('Scoring Rules'!$I$11="&gt;=",J82&gt;='Scoring Rules'!$D$11,J82&gt;'Scoring Rules'!$D$11),'Scoring Rules'!$I$11&amp;" "&amp;TEXT('Scoring Rules'!$D$11,"0.00")&amp;" to "&amp;IF('Scoring Rules'!$I$11="&gt;", "&lt;= ","&lt; ")&amp;TEXT('Scoring Rules'!$F$11,"0.00"),IF(IF('Scoring Rules'!$I$11="&gt;=",J82&gt;='Scoring Rules'!$B$11,J82&gt;'Scoring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"&amp;K82&amp;" pts"))</x:f>
      </x:c>
      <x:c r="Y82" s="8" t="str">
        <x:f>IF($A82="","",IF(NOT(ISNUMBER(M82)),"Missing metric", IF(IF('Scoring Rules'!$I$12="&gt;=",L82&gt;='Scoring Rules'!$D$12,L82&gt;'Scoring Rules'!$D$12),'Scoring Rules'!$I$12&amp;" "&amp;TEXT('Scoring Rules'!$D$12,"0.00"),IF(IF('Scoring Rules'!$I$12="&gt;=",L82&gt;='Scoring Rules'!$B$12,L82&gt;'Scoring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"&amp;M82&amp;" pts"))</x:f>
      </x:c>
      <x:c r="Z82" s="8" t="str">
        <x:f>IF($A82="","",IF(NOT(ISNUMBER(O82)),"Missing metric","Attendance "&amp;TEXT(100-N82,"0.00")&amp;"%: "&amp;IF(AND('Scoring Rules'!$F$13&lt;&gt;"",IF('Scoring Rules'!$I$13="&gt;=",100-N82&gt;='Scoring Rules'!$F$13,100-N82&gt;'Scoring Rules'!$F$13)),'Scoring Rules'!$I$13&amp;" "&amp;TEXT('Scoring Rules'!$F$13,"0.00"),IF(IF('Scoring Rules'!$I$13="&gt;=",100-N82&gt;='Scoring Rules'!$D$13,100-N82&gt;'Scoring Rules'!$D$13),'Scoring Rules'!$I$13&amp;" "&amp;TEXT('Scoring Rules'!$D$13,"0.00")&amp;" to "&amp;IF('Scoring Rules'!$I$13="&gt;", "&lt;= ","&lt; ")&amp;TEXT('Scoring Rules'!$F$13,"0.00"),IF(IF('Scoring Rules'!$I$13="&gt;=",100-N82&gt;='Scoring Rules'!$B$13,100-N82&gt;'Scoring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"&amp;O82&amp;" pts"))</x:f>
      </x:c>
    </x:row>
    <x:row r="83" ht="32" customHeight="1">
      <x:c r="A83" s="2" t="str">
        <x:f>IF('Paste Export'!A77&lt;&gt;"",'Paste Export'!A77,"")</x:f>
      </x:c>
      <x:c r="B83" s="16" t="str">
        <x:f>IF($A83="","",IF(ISBLANK('Paste Export'!B77),"Missing",IF(ISNUMBER('Paste Export'!B77),'Paste Export'!B77,VALUE('Paste Export'!B77))))</x:f>
      </x:c>
      <x:c r="C83" s="16" t="str">
        <x:f>IF($A83="","",IF(NOT(ISNUMBER(B83)),"Missing",IF(AND('Scoring Rules'!$F$7&lt;&gt;"",IF('Scoring Rules'!$I$7="&gt;=",B83&gt;='Scoring Rules'!$F$7,B83&gt;'Scoring Rules'!$F$7)),'Scoring Rules'!$G$7,IF(IF('Scoring Rules'!$I$7="&gt;=",B83&gt;='Scoring Rules'!$D$7,B83&gt;'Scoring Rules'!$D$7),'Scoring Rules'!$E$7,IF(IF('Scoring Rules'!$I$7="&gt;=",B83&gt;='Scoring Rules'!$B$7,B83&gt;'Scoring Rules'!$B$7),'Scoring Rules'!$C$7,'Scoring Rules'!$H$7)))))</x:f>
      </x:c>
      <x:c r="D83" s="16" t="str">
        <x:f>IF($A83="","",IF(ISBLANK('Paste Export'!C77),"Missing",IF(ISNUMBER('Paste Export'!C77),'Paste Export'!C77,VALUE('Paste Export'!C77))))</x:f>
      </x:c>
      <x:c r="E83" s="16" t="str">
        <x:f>IF($A83="","",IF(NOT(ISNUMBER(D83)),"Missing",IF(AND('Scoring Rules'!$F$8&lt;&gt;"",IF('Scoring Rules'!$I$8="&gt;=",D83&gt;='Scoring Rules'!$F$8,D83&gt;'Scoring Rules'!$F$8)),'Scoring Rules'!$G$8,IF(IF('Scoring Rules'!$I$8="&gt;=",D83&gt;='Scoring Rules'!$D$8,D83&gt;'Scoring Rules'!$D$8),'Scoring Rules'!$E$8,IF(IF('Scoring Rules'!$I$8="&gt;=",D83&gt;='Scoring Rules'!$B$8,D83&gt;'Scoring Rules'!$B$8),'Scoring Rules'!$C$8,'Scoring Rules'!$H$8)))))</x:f>
      </x:c>
      <x:c r="F83" s="14" t="str">
        <x:f>IF($A83="","",IF(ISBLANK('Paste Export'!D77),"Missing",IF(ISNUMBER('Paste Export'!D77),'Paste Export'!D77,VALUE('Paste Export'!D77))))</x:f>
      </x:c>
      <x:c r="G83" s="16" t="str">
        <x:f>IF($A83="","",IF(NOT(ISNUMBER(F83)),"Missing",IF(AND('Scoring Rules'!$F$9&lt;&gt;"",IF('Scoring Rules'!$I$9="&gt;=",F83&gt;='Scoring Rules'!$F$9,F83&gt;'Scoring Rules'!$F$9)),'Scoring Rules'!$G$9,IF(IF('Scoring Rules'!$I$9="&gt;=",F83&gt;='Scoring Rules'!$D$9,F83&gt;'Scoring Rules'!$D$9),'Scoring Rules'!$E$9,IF(IF('Scoring Rules'!$I$9="&gt;=",F83&gt;='Scoring Rules'!$B$9,F83&gt;'Scoring Rules'!$B$9),'Scoring Rules'!$C$9,'Scoring Rules'!$H$9)))))</x:f>
      </x:c>
      <x:c r="H83" s="15" t="str">
        <x:f>IF($A83="","",IF(ISBLANK('Paste Export'!E77),"Missing",IF(ISNUMBER('Paste Export'!E77),'Paste Export'!E77,VALUE('Paste Export'!E77))))</x:f>
      </x:c>
      <x:c r="I83" s="16" t="str">
        <x:f>IF($A83="","",IF(NOT(ISNUMBER(H83)),"Missing",IF(AND('Scoring Rules'!$F$10&lt;&gt;"",IF('Scoring Rules'!$I$10="&gt;=",H83&gt;='Scoring Rules'!$F$10,H83&gt;'Scoring Rules'!$F$10)),'Scoring Rules'!$G$10,IF(IF('Scoring Rules'!$I$10="&gt;=",H83&gt;='Scoring Rules'!$D$10,H83&gt;'Scoring Rules'!$D$10),'Scoring Rules'!$E$10,IF(IF('Scoring Rules'!$I$10="&gt;=",H83&gt;='Scoring Rules'!$B$10,H83&gt;'Scoring Rules'!$B$10),'Scoring Rules'!$C$10,'Scoring Rules'!$H$10)))))</x:f>
      </x:c>
      <x:c r="J83" s="15" t="str">
        <x:f>IF($A83="","",IF(ISBLANK('Paste Export'!F77),"Missing",IF(ISNUMBER('Paste Export'!F77),'Paste Export'!F77,VALUE('Paste Export'!F77))))</x:f>
      </x:c>
      <x:c r="K83" s="16" t="str">
        <x:f>IF($A83="","",IF(NOT(ISNUMBER(J83)),"Missing",IF(AND('Scoring Rules'!$F$11&lt;&gt;"",IF('Scoring Rules'!$I$11="&gt;=",J83&gt;='Scoring Rules'!$F$11,J83&gt;'Scoring Rules'!$F$11)),'Scoring Rules'!$G$11,IF(IF('Scoring Rules'!$I$11="&gt;=",J83&gt;='Scoring Rules'!$D$11,J83&gt;'Scoring Rules'!$D$11),'Scoring Rules'!$E$11,IF(IF('Scoring Rules'!$I$11="&gt;=",J83&gt;='Scoring Rules'!$B$11,J83&gt;'Scoring Rules'!$B$11),'Scoring Rules'!$C$11,'Scoring Rules'!$H$11)))))</x:f>
      </x:c>
      <x:c r="L83" s="14" t="str">
        <x:f>IF($A83="","",IF(ISBLANK('Paste Export'!G77),"Missing",IF(ISNUMBER('Paste Export'!G77),'Paste Export'!G77,VALUE('Paste Export'!G77))))</x:f>
      </x:c>
      <x:c r="M83" s="16" t="str">
        <x:f>IF($A83="","",IF(NOT(ISNUMBER(L83)),"Missing",IF(AND('Scoring Rules'!$F$12&lt;&gt;"",IF('Scoring Rules'!$I$12="&gt;=",L83&gt;='Scoring Rules'!$F$12,L83&gt;'Scoring Rules'!$F$12)),'Scoring Rules'!$G$12,IF(IF('Scoring Rules'!$I$12="&gt;=",L83&gt;='Scoring Rules'!$D$12,L83&gt;'Scoring Rules'!$D$12),'Scoring Rules'!$E$12,IF(IF('Scoring Rules'!$I$12="&gt;=",L83&gt;='Scoring Rules'!$B$12,L83&gt;'Scoring Rules'!$B$12),'Scoring Rules'!$C$12,'Scoring Rules'!$H$12)))))</x:f>
      </x:c>
      <x:c r="N83" s="14" t="str">
        <x:f>IF($A83="","",IF(ISBLANK('Paste Export'!H77),"Missing",IF(ISNUMBER('Paste Export'!H77),'Paste Export'!H77,VALUE('Paste Export'!H77))))</x:f>
      </x:c>
      <x:c r="O83" s="16" t="str">
        <x:f>IF($A83="","",IF(NOT(ISNUMBER(N83)),"Missing",IF(AND('Scoring Rules'!$F$13&lt;&gt;"",IF('Scoring Rules'!$I$13="&gt;=",100-N83&gt;='Scoring Rules'!$F$13,100-N83&gt;'Scoring Rules'!$F$13)),'Scoring Rules'!$G$13,IF(IF('Scoring Rules'!$I$13="&gt;=",100-N83&gt;='Scoring Rules'!$D$13,100-N83&gt;'Scoring Rules'!$D$13),'Scoring Rules'!$E$13,IF(IF('Scoring Rules'!$I$13="&gt;=",100-N83&gt;='Scoring Rules'!$B$13,100-N83&gt;'Scoring Rules'!$B$13),'Scoring Rules'!$C$13,'Scoring Rules'!$H$13)))))</x:f>
      </x:c>
      <x:c r="P83" s="16" t="str">
        <x:f>IF($A83="","",IF(COUNT(C83,E83,G83,I83,K83,M83,O83)=7,SUM(C83,E83,G83,I83,K83,M83,O83),"Missing metric"))</x:f>
      </x:c>
      <x:c r="Q83" s="16" t="str">
        <x:f>IF($A83="","",IF(ISBLANK('Paste Export'!I77),"Missing",VALUE('Paste Export'!I77)))</x:f>
      </x:c>
      <x:c r="R83" s="16" t="str">
        <x:f>IF($A83="","",IF(AND(ISNUMBER(P83),ISNUMBER(Q83)),P83-Q83,"Unavailable"))</x:f>
      </x:c>
      <x:c r="S83" s="2" t="str">
        <x:f>IF($A83="","",IF(ISNUMBER(R83),IF(R83=0,"Matches","Review rules / rounding"),"Missing input"))</x:f>
      </x:c>
      <x:c r="T83" s="8" t="str">
        <x:f>IF($A83="","",IF(NOT(ISNUMBER(C83)),"Missing metric", IF(AND('Scoring Rules'!$F$7&lt;&gt;"",IF('Scoring Rules'!$I$7="&gt;=",B83&gt;='Scoring Rules'!$F$7,B83&gt;'Scoring Rules'!$F$7)),'Scoring Rules'!$I$7&amp;" "&amp;TEXT('Scoring Rules'!$F$7,"0.00"),IF(IF('Scoring Rules'!$I$7="&gt;=",B83&gt;='Scoring Rules'!$D$7,B83&gt;'Scoring Rules'!$D$7),'Scoring Rules'!$I$7&amp;" "&amp;TEXT('Scoring Rules'!$D$7,"0.00")&amp;" to "&amp;IF('Scoring Rules'!$I$7="&gt;", "&lt;= ","&lt; ")&amp;TEXT('Scoring Rules'!$F$7,"0.00"),IF(IF('Scoring Rules'!$I$7="&gt;=",B83&gt;='Scoring Rules'!$B$7,B83&gt;'Scoring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"&amp;C83&amp;" pts"))</x:f>
      </x:c>
      <x:c r="U83" s="8" t="str">
        <x:f>IF($A83="","",IF(NOT(ISNUMBER(E83)),"Missing metric", IF(AND('Scoring Rules'!$F$8&lt;&gt;"",IF('Scoring Rules'!$I$8="&gt;=",D83&gt;='Scoring Rules'!$F$8,D83&gt;'Scoring Rules'!$F$8)),'Scoring Rules'!$I$8&amp;" "&amp;TEXT('Scoring Rules'!$F$8,"0.00"),IF(IF('Scoring Rules'!$I$8="&gt;=",D83&gt;='Scoring Rules'!$D$8,D83&gt;'Scoring Rules'!$D$8),'Scoring Rules'!$I$8&amp;" "&amp;TEXT('Scoring Rules'!$D$8,"0.00")&amp;" to "&amp;IF('Scoring Rules'!$I$8="&gt;", "&lt;= ","&lt; ")&amp;TEXT('Scoring Rules'!$F$8,"0.00"),IF(IF('Scoring Rules'!$I$8="&gt;=",D83&gt;='Scoring Rules'!$B$8,D83&gt;'Scoring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"&amp;E83&amp;" pts"))</x:f>
      </x:c>
      <x:c r="V83" s="8" t="str">
        <x:f>IF($A83="","",IF(NOT(ISNUMBER(G83)),"Missing metric", IF(AND('Scoring Rules'!$F$9&lt;&gt;"",IF('Scoring Rules'!$I$9="&gt;=",F83&gt;='Scoring Rules'!$F$9,F83&gt;'Scoring Rules'!$F$9)),'Scoring Rules'!$I$9&amp;" "&amp;TEXT('Scoring Rules'!$F$9,"0.00"),IF(IF('Scoring Rules'!$I$9="&gt;=",F83&gt;='Scoring Rules'!$D$9,F83&gt;'Scoring Rules'!$D$9),'Scoring Rules'!$I$9&amp;" "&amp;TEXT('Scoring Rules'!$D$9,"0.00")&amp;" to "&amp;IF('Scoring Rules'!$I$9="&gt;", "&lt;= ","&lt; ")&amp;TEXT('Scoring Rules'!$F$9,"0.00"),IF(IF('Scoring Rules'!$I$9="&gt;=",F83&gt;='Scoring Rules'!$B$9,F83&gt;'Scoring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"&amp;G83&amp;" pts"))</x:f>
      </x:c>
      <x:c r="W83" s="8" t="str">
        <x:f>IF($A83="","",IF(NOT(ISNUMBER(I83)),"Missing metric", IF(AND('Scoring Rules'!$F$10&lt;&gt;"",IF('Scoring Rules'!$I$10="&gt;=",H83&gt;='Scoring Rules'!$F$10,H83&gt;'Scoring Rules'!$F$10)),'Scoring Rules'!$I$10&amp;" "&amp;TEXT('Scoring Rules'!$F$10,"0.00"),IF(IF('Scoring Rules'!$I$10="&gt;=",H83&gt;='Scoring Rules'!$D$10,H83&gt;'Scoring Rules'!$D$10),'Scoring Rules'!$I$10&amp;" "&amp;TEXT('Scoring Rules'!$D$10,"0.00")&amp;" to "&amp;IF('Scoring Rules'!$I$10="&gt;", "&lt;= ","&lt; ")&amp;TEXT('Scoring Rules'!$F$10,"0.00"),IF(IF('Scoring Rules'!$I$10="&gt;=",H83&gt;='Scoring Rules'!$B$10,H83&gt;'Scoring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"&amp;I83&amp;" pts"))</x:f>
      </x:c>
      <x:c r="X83" s="8" t="str">
        <x:f>IF($A83="","",IF(NOT(ISNUMBER(K83)),"Missing metric", IF(AND('Scoring Rules'!$F$11&lt;&gt;"",IF('Scoring Rules'!$I$11="&gt;=",J83&gt;='Scoring Rules'!$F$11,J83&gt;'Scoring Rules'!$F$11)),'Scoring Rules'!$I$11&amp;" "&amp;TEXT('Scoring Rules'!$F$11,"0.00"),IF(IF('Scoring Rules'!$I$11="&gt;=",J83&gt;='Scoring Rules'!$D$11,J83&gt;'Scoring Rules'!$D$11),'Scoring Rules'!$I$11&amp;" "&amp;TEXT('Scoring Rules'!$D$11,"0.00")&amp;" to "&amp;IF('Scoring Rules'!$I$11="&gt;", "&lt;= ","&lt; ")&amp;TEXT('Scoring Rules'!$F$11,"0.00"),IF(IF('Scoring Rules'!$I$11="&gt;=",J83&gt;='Scoring Rules'!$B$11,J83&gt;'Scoring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"&amp;K83&amp;" pts"))</x:f>
      </x:c>
      <x:c r="Y83" s="8" t="str">
        <x:f>IF($A83="","",IF(NOT(ISNUMBER(M83)),"Missing metric", IF(IF('Scoring Rules'!$I$12="&gt;=",L83&gt;='Scoring Rules'!$D$12,L83&gt;'Scoring Rules'!$D$12),'Scoring Rules'!$I$12&amp;" "&amp;TEXT('Scoring Rules'!$D$12,"0.00"),IF(IF('Scoring Rules'!$I$12="&gt;=",L83&gt;='Scoring Rules'!$B$12,L83&gt;'Scoring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"&amp;M83&amp;" pts"))</x:f>
      </x:c>
      <x:c r="Z83" s="8" t="str">
        <x:f>IF($A83="","",IF(NOT(ISNUMBER(O83)),"Missing metric","Attendance "&amp;TEXT(100-N83,"0.00")&amp;"%: "&amp;IF(AND('Scoring Rules'!$F$13&lt;&gt;"",IF('Scoring Rules'!$I$13="&gt;=",100-N83&gt;='Scoring Rules'!$F$13,100-N83&gt;'Scoring Rules'!$F$13)),'Scoring Rules'!$I$13&amp;" "&amp;TEXT('Scoring Rules'!$F$13,"0.00"),IF(IF('Scoring Rules'!$I$13="&gt;=",100-N83&gt;='Scoring Rules'!$D$13,100-N83&gt;'Scoring Rules'!$D$13),'Scoring Rules'!$I$13&amp;" "&amp;TEXT('Scoring Rules'!$D$13,"0.00")&amp;" to "&amp;IF('Scoring Rules'!$I$13="&gt;", "&lt;= ","&lt; ")&amp;TEXT('Scoring Rules'!$F$13,"0.00"),IF(IF('Scoring Rules'!$I$13="&gt;=",100-N83&gt;='Scoring Rules'!$B$13,100-N83&gt;'Scoring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"&amp;O83&amp;" pts"))</x:f>
      </x:c>
    </x:row>
    <x:row r="84" ht="32" customHeight="1">
      <x:c r="A84" s="2" t="str">
        <x:f>IF('Paste Export'!A78&lt;&gt;"",'Paste Export'!A78,"")</x:f>
      </x:c>
      <x:c r="B84" s="16" t="str">
        <x:f>IF($A84="","",IF(ISBLANK('Paste Export'!B78),"Missing",IF(ISNUMBER('Paste Export'!B78),'Paste Export'!B78,VALUE('Paste Export'!B78))))</x:f>
      </x:c>
      <x:c r="C84" s="16" t="str">
        <x:f>IF($A84="","",IF(NOT(ISNUMBER(B84)),"Missing",IF(AND('Scoring Rules'!$F$7&lt;&gt;"",IF('Scoring Rules'!$I$7="&gt;=",B84&gt;='Scoring Rules'!$F$7,B84&gt;'Scoring Rules'!$F$7)),'Scoring Rules'!$G$7,IF(IF('Scoring Rules'!$I$7="&gt;=",B84&gt;='Scoring Rules'!$D$7,B84&gt;'Scoring Rules'!$D$7),'Scoring Rules'!$E$7,IF(IF('Scoring Rules'!$I$7="&gt;=",B84&gt;='Scoring Rules'!$B$7,B84&gt;'Scoring Rules'!$B$7),'Scoring Rules'!$C$7,'Scoring Rules'!$H$7)))))</x:f>
      </x:c>
      <x:c r="D84" s="16" t="str">
        <x:f>IF($A84="","",IF(ISBLANK('Paste Export'!C78),"Missing",IF(ISNUMBER('Paste Export'!C78),'Paste Export'!C78,VALUE('Paste Export'!C78))))</x:f>
      </x:c>
      <x:c r="E84" s="16" t="str">
        <x:f>IF($A84="","",IF(NOT(ISNUMBER(D84)),"Missing",IF(AND('Scoring Rules'!$F$8&lt;&gt;"",IF('Scoring Rules'!$I$8="&gt;=",D84&gt;='Scoring Rules'!$F$8,D84&gt;'Scoring Rules'!$F$8)),'Scoring Rules'!$G$8,IF(IF('Scoring Rules'!$I$8="&gt;=",D84&gt;='Scoring Rules'!$D$8,D84&gt;'Scoring Rules'!$D$8),'Scoring Rules'!$E$8,IF(IF('Scoring Rules'!$I$8="&gt;=",D84&gt;='Scoring Rules'!$B$8,D84&gt;'Scoring Rules'!$B$8),'Scoring Rules'!$C$8,'Scoring Rules'!$H$8)))))</x:f>
      </x:c>
      <x:c r="F84" s="14" t="str">
        <x:f>IF($A84="","",IF(ISBLANK('Paste Export'!D78),"Missing",IF(ISNUMBER('Paste Export'!D78),'Paste Export'!D78,VALUE('Paste Export'!D78))))</x:f>
      </x:c>
      <x:c r="G84" s="16" t="str">
        <x:f>IF($A84="","",IF(NOT(ISNUMBER(F84)),"Missing",IF(AND('Scoring Rules'!$F$9&lt;&gt;"",IF('Scoring Rules'!$I$9="&gt;=",F84&gt;='Scoring Rules'!$F$9,F84&gt;'Scoring Rules'!$F$9)),'Scoring Rules'!$G$9,IF(IF('Scoring Rules'!$I$9="&gt;=",F84&gt;='Scoring Rules'!$D$9,F84&gt;'Scoring Rules'!$D$9),'Scoring Rules'!$E$9,IF(IF('Scoring Rules'!$I$9="&gt;=",F84&gt;='Scoring Rules'!$B$9,F84&gt;'Scoring Rules'!$B$9),'Scoring Rules'!$C$9,'Scoring Rules'!$H$9)))))</x:f>
      </x:c>
      <x:c r="H84" s="15" t="str">
        <x:f>IF($A84="","",IF(ISBLANK('Paste Export'!E78),"Missing",IF(ISNUMBER('Paste Export'!E78),'Paste Export'!E78,VALUE('Paste Export'!E78))))</x:f>
      </x:c>
      <x:c r="I84" s="16" t="str">
        <x:f>IF($A84="","",IF(NOT(ISNUMBER(H84)),"Missing",IF(AND('Scoring Rules'!$F$10&lt;&gt;"",IF('Scoring Rules'!$I$10="&gt;=",H84&gt;='Scoring Rules'!$F$10,H84&gt;'Scoring Rules'!$F$10)),'Scoring Rules'!$G$10,IF(IF('Scoring Rules'!$I$10="&gt;=",H84&gt;='Scoring Rules'!$D$10,H84&gt;'Scoring Rules'!$D$10),'Scoring Rules'!$E$10,IF(IF('Scoring Rules'!$I$10="&gt;=",H84&gt;='Scoring Rules'!$B$10,H84&gt;'Scoring Rules'!$B$10),'Scoring Rules'!$C$10,'Scoring Rules'!$H$10)))))</x:f>
      </x:c>
      <x:c r="J84" s="15" t="str">
        <x:f>IF($A84="","",IF(ISBLANK('Paste Export'!F78),"Missing",IF(ISNUMBER('Paste Export'!F78),'Paste Export'!F78,VALUE('Paste Export'!F78))))</x:f>
      </x:c>
      <x:c r="K84" s="16" t="str">
        <x:f>IF($A84="","",IF(NOT(ISNUMBER(J84)),"Missing",IF(AND('Scoring Rules'!$F$11&lt;&gt;"",IF('Scoring Rules'!$I$11="&gt;=",J84&gt;='Scoring Rules'!$F$11,J84&gt;'Scoring Rules'!$F$11)),'Scoring Rules'!$G$11,IF(IF('Scoring Rules'!$I$11="&gt;=",J84&gt;='Scoring Rules'!$D$11,J84&gt;'Scoring Rules'!$D$11),'Scoring Rules'!$E$11,IF(IF('Scoring Rules'!$I$11="&gt;=",J84&gt;='Scoring Rules'!$B$11,J84&gt;'Scoring Rules'!$B$11),'Scoring Rules'!$C$11,'Scoring Rules'!$H$11)))))</x:f>
      </x:c>
      <x:c r="L84" s="14" t="str">
        <x:f>IF($A84="","",IF(ISBLANK('Paste Export'!G78),"Missing",IF(ISNUMBER('Paste Export'!G78),'Paste Export'!G78,VALUE('Paste Export'!G78))))</x:f>
      </x:c>
      <x:c r="M84" s="16" t="str">
        <x:f>IF($A84="","",IF(NOT(ISNUMBER(L84)),"Missing",IF(AND('Scoring Rules'!$F$12&lt;&gt;"",IF('Scoring Rules'!$I$12="&gt;=",L84&gt;='Scoring Rules'!$F$12,L84&gt;'Scoring Rules'!$F$12)),'Scoring Rules'!$G$12,IF(IF('Scoring Rules'!$I$12="&gt;=",L84&gt;='Scoring Rules'!$D$12,L84&gt;'Scoring Rules'!$D$12),'Scoring Rules'!$E$12,IF(IF('Scoring Rules'!$I$12="&gt;=",L84&gt;='Scoring Rules'!$B$12,L84&gt;'Scoring Rules'!$B$12),'Scoring Rules'!$C$12,'Scoring Rules'!$H$12)))))</x:f>
      </x:c>
      <x:c r="N84" s="14" t="str">
        <x:f>IF($A84="","",IF(ISBLANK('Paste Export'!H78),"Missing",IF(ISNUMBER('Paste Export'!H78),'Paste Export'!H78,VALUE('Paste Export'!H78))))</x:f>
      </x:c>
      <x:c r="O84" s="16" t="str">
        <x:f>IF($A84="","",IF(NOT(ISNUMBER(N84)),"Missing",IF(AND('Scoring Rules'!$F$13&lt;&gt;"",IF('Scoring Rules'!$I$13="&gt;=",100-N84&gt;='Scoring Rules'!$F$13,100-N84&gt;'Scoring Rules'!$F$13)),'Scoring Rules'!$G$13,IF(IF('Scoring Rules'!$I$13="&gt;=",100-N84&gt;='Scoring Rules'!$D$13,100-N84&gt;'Scoring Rules'!$D$13),'Scoring Rules'!$E$13,IF(IF('Scoring Rules'!$I$13="&gt;=",100-N84&gt;='Scoring Rules'!$B$13,100-N84&gt;'Scoring Rules'!$B$13),'Scoring Rules'!$C$13,'Scoring Rules'!$H$13)))))</x:f>
      </x:c>
      <x:c r="P84" s="16" t="str">
        <x:f>IF($A84="","",IF(COUNT(C84,E84,G84,I84,K84,M84,O84)=7,SUM(C84,E84,G84,I84,K84,M84,O84),"Missing metric"))</x:f>
      </x:c>
      <x:c r="Q84" s="16" t="str">
        <x:f>IF($A84="","",IF(ISBLANK('Paste Export'!I78),"Missing",VALUE('Paste Export'!I78)))</x:f>
      </x:c>
      <x:c r="R84" s="16" t="str">
        <x:f>IF($A84="","",IF(AND(ISNUMBER(P84),ISNUMBER(Q84)),P84-Q84,"Unavailable"))</x:f>
      </x:c>
      <x:c r="S84" s="2" t="str">
        <x:f>IF($A84="","",IF(ISNUMBER(R84),IF(R84=0,"Matches","Review rules / rounding"),"Missing input"))</x:f>
      </x:c>
      <x:c r="T84" s="8" t="str">
        <x:f>IF($A84="","",IF(NOT(ISNUMBER(C84)),"Missing metric", IF(AND('Scoring Rules'!$F$7&lt;&gt;"",IF('Scoring Rules'!$I$7="&gt;=",B84&gt;='Scoring Rules'!$F$7,B84&gt;'Scoring Rules'!$F$7)),'Scoring Rules'!$I$7&amp;" "&amp;TEXT('Scoring Rules'!$F$7,"0.00"),IF(IF('Scoring Rules'!$I$7="&gt;=",B84&gt;='Scoring Rules'!$D$7,B84&gt;'Scoring Rules'!$D$7),'Scoring Rules'!$I$7&amp;" "&amp;TEXT('Scoring Rules'!$D$7,"0.00")&amp;" to "&amp;IF('Scoring Rules'!$I$7="&gt;", "&lt;= ","&lt; ")&amp;TEXT('Scoring Rules'!$F$7,"0.00"),IF(IF('Scoring Rules'!$I$7="&gt;=",B84&gt;='Scoring Rules'!$B$7,B84&gt;'Scoring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"&amp;C84&amp;" pts"))</x:f>
      </x:c>
      <x:c r="U84" s="8" t="str">
        <x:f>IF($A84="","",IF(NOT(ISNUMBER(E84)),"Missing metric", IF(AND('Scoring Rules'!$F$8&lt;&gt;"",IF('Scoring Rules'!$I$8="&gt;=",D84&gt;='Scoring Rules'!$F$8,D84&gt;'Scoring Rules'!$F$8)),'Scoring Rules'!$I$8&amp;" "&amp;TEXT('Scoring Rules'!$F$8,"0.00"),IF(IF('Scoring Rules'!$I$8="&gt;=",D84&gt;='Scoring Rules'!$D$8,D84&gt;'Scoring Rules'!$D$8),'Scoring Rules'!$I$8&amp;" "&amp;TEXT('Scoring Rules'!$D$8,"0.00")&amp;" to "&amp;IF('Scoring Rules'!$I$8="&gt;", "&lt;= ","&lt; ")&amp;TEXT('Scoring Rules'!$F$8,"0.00"),IF(IF('Scoring Rules'!$I$8="&gt;=",D84&gt;='Scoring Rules'!$B$8,D84&gt;'Scoring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"&amp;E84&amp;" pts"))</x:f>
      </x:c>
      <x:c r="V84" s="8" t="str">
        <x:f>IF($A84="","",IF(NOT(ISNUMBER(G84)),"Missing metric", IF(AND('Scoring Rules'!$F$9&lt;&gt;"",IF('Scoring Rules'!$I$9="&gt;=",F84&gt;='Scoring Rules'!$F$9,F84&gt;'Scoring Rules'!$F$9)),'Scoring Rules'!$I$9&amp;" "&amp;TEXT('Scoring Rules'!$F$9,"0.00"),IF(IF('Scoring Rules'!$I$9="&gt;=",F84&gt;='Scoring Rules'!$D$9,F84&gt;'Scoring Rules'!$D$9),'Scoring Rules'!$I$9&amp;" "&amp;TEXT('Scoring Rules'!$D$9,"0.00")&amp;" to "&amp;IF('Scoring Rules'!$I$9="&gt;", "&lt;= ","&lt; ")&amp;TEXT('Scoring Rules'!$F$9,"0.00"),IF(IF('Scoring Rules'!$I$9="&gt;=",F84&gt;='Scoring Rules'!$B$9,F84&gt;'Scoring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"&amp;G84&amp;" pts"))</x:f>
      </x:c>
      <x:c r="W84" s="8" t="str">
        <x:f>IF($A84="","",IF(NOT(ISNUMBER(I84)),"Missing metric", IF(AND('Scoring Rules'!$F$10&lt;&gt;"",IF('Scoring Rules'!$I$10="&gt;=",H84&gt;='Scoring Rules'!$F$10,H84&gt;'Scoring Rules'!$F$10)),'Scoring Rules'!$I$10&amp;" "&amp;TEXT('Scoring Rules'!$F$10,"0.00"),IF(IF('Scoring Rules'!$I$10="&gt;=",H84&gt;='Scoring Rules'!$D$10,H84&gt;'Scoring Rules'!$D$10),'Scoring Rules'!$I$10&amp;" "&amp;TEXT('Scoring Rules'!$D$10,"0.00")&amp;" to "&amp;IF('Scoring Rules'!$I$10="&gt;", "&lt;= ","&lt; ")&amp;TEXT('Scoring Rules'!$F$10,"0.00"),IF(IF('Scoring Rules'!$I$10="&gt;=",H84&gt;='Scoring Rules'!$B$10,H84&gt;'Scoring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"&amp;I84&amp;" pts"))</x:f>
      </x:c>
      <x:c r="X84" s="8" t="str">
        <x:f>IF($A84="","",IF(NOT(ISNUMBER(K84)),"Missing metric", IF(AND('Scoring Rules'!$F$11&lt;&gt;"",IF('Scoring Rules'!$I$11="&gt;=",J84&gt;='Scoring Rules'!$F$11,J84&gt;'Scoring Rules'!$F$11)),'Scoring Rules'!$I$11&amp;" "&amp;TEXT('Scoring Rules'!$F$11,"0.00"),IF(IF('Scoring Rules'!$I$11="&gt;=",J84&gt;='Scoring Rules'!$D$11,J84&gt;'Scoring Rules'!$D$11),'Scoring Rules'!$I$11&amp;" "&amp;TEXT('Scoring Rules'!$D$11,"0.00")&amp;" to "&amp;IF('Scoring Rules'!$I$11="&gt;", "&lt;= ","&lt; ")&amp;TEXT('Scoring Rules'!$F$11,"0.00"),IF(IF('Scoring Rules'!$I$11="&gt;=",J84&gt;='Scoring Rules'!$B$11,J84&gt;'Scoring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"&amp;K84&amp;" pts"))</x:f>
      </x:c>
      <x:c r="Y84" s="8" t="str">
        <x:f>IF($A84="","",IF(NOT(ISNUMBER(M84)),"Missing metric", IF(IF('Scoring Rules'!$I$12="&gt;=",L84&gt;='Scoring Rules'!$D$12,L84&gt;'Scoring Rules'!$D$12),'Scoring Rules'!$I$12&amp;" "&amp;TEXT('Scoring Rules'!$D$12,"0.00"),IF(IF('Scoring Rules'!$I$12="&gt;=",L84&gt;='Scoring Rules'!$B$12,L84&gt;'Scoring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"&amp;M84&amp;" pts"))</x:f>
      </x:c>
      <x:c r="Z84" s="8" t="str">
        <x:f>IF($A84="","",IF(NOT(ISNUMBER(O84)),"Missing metric","Attendance "&amp;TEXT(100-N84,"0.00")&amp;"%: "&amp;IF(AND('Scoring Rules'!$F$13&lt;&gt;"",IF('Scoring Rules'!$I$13="&gt;=",100-N84&gt;='Scoring Rules'!$F$13,100-N84&gt;'Scoring Rules'!$F$13)),'Scoring Rules'!$I$13&amp;" "&amp;TEXT('Scoring Rules'!$F$13,"0.00"),IF(IF('Scoring Rules'!$I$13="&gt;=",100-N84&gt;='Scoring Rules'!$D$13,100-N84&gt;'Scoring Rules'!$D$13),'Scoring Rules'!$I$13&amp;" "&amp;TEXT('Scoring Rules'!$D$13,"0.00")&amp;" to "&amp;IF('Scoring Rules'!$I$13="&gt;", "&lt;= ","&lt; ")&amp;TEXT('Scoring Rules'!$F$13,"0.00"),IF(IF('Scoring Rules'!$I$13="&gt;=",100-N84&gt;='Scoring Rules'!$B$13,100-N84&gt;'Scoring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"&amp;O84&amp;" pts"))</x:f>
      </x:c>
    </x:row>
    <x:row r="85" ht="32" customHeight="1">
      <x:c r="A85" s="2" t="str">
        <x:f>IF('Paste Export'!A79&lt;&gt;"",'Paste Export'!A79,"")</x:f>
      </x:c>
      <x:c r="B85" s="16" t="str">
        <x:f>IF($A85="","",IF(ISBLANK('Paste Export'!B79),"Missing",IF(ISNUMBER('Paste Export'!B79),'Paste Export'!B79,VALUE('Paste Export'!B79))))</x:f>
      </x:c>
      <x:c r="C85" s="16" t="str">
        <x:f>IF($A85="","",IF(NOT(ISNUMBER(B85)),"Missing",IF(AND('Scoring Rules'!$F$7&lt;&gt;"",IF('Scoring Rules'!$I$7="&gt;=",B85&gt;='Scoring Rules'!$F$7,B85&gt;'Scoring Rules'!$F$7)),'Scoring Rules'!$G$7,IF(IF('Scoring Rules'!$I$7="&gt;=",B85&gt;='Scoring Rules'!$D$7,B85&gt;'Scoring Rules'!$D$7),'Scoring Rules'!$E$7,IF(IF('Scoring Rules'!$I$7="&gt;=",B85&gt;='Scoring Rules'!$B$7,B85&gt;'Scoring Rules'!$B$7),'Scoring Rules'!$C$7,'Scoring Rules'!$H$7)))))</x:f>
      </x:c>
      <x:c r="D85" s="16" t="str">
        <x:f>IF($A85="","",IF(ISBLANK('Paste Export'!C79),"Missing",IF(ISNUMBER('Paste Export'!C79),'Paste Export'!C79,VALUE('Paste Export'!C79))))</x:f>
      </x:c>
      <x:c r="E85" s="16" t="str">
        <x:f>IF($A85="","",IF(NOT(ISNUMBER(D85)),"Missing",IF(AND('Scoring Rules'!$F$8&lt;&gt;"",IF('Scoring Rules'!$I$8="&gt;=",D85&gt;='Scoring Rules'!$F$8,D85&gt;'Scoring Rules'!$F$8)),'Scoring Rules'!$G$8,IF(IF('Scoring Rules'!$I$8="&gt;=",D85&gt;='Scoring Rules'!$D$8,D85&gt;'Scoring Rules'!$D$8),'Scoring Rules'!$E$8,IF(IF('Scoring Rules'!$I$8="&gt;=",D85&gt;='Scoring Rules'!$B$8,D85&gt;'Scoring Rules'!$B$8),'Scoring Rules'!$C$8,'Scoring Rules'!$H$8)))))</x:f>
      </x:c>
      <x:c r="F85" s="14" t="str">
        <x:f>IF($A85="","",IF(ISBLANK('Paste Export'!D79),"Missing",IF(ISNUMBER('Paste Export'!D79),'Paste Export'!D79,VALUE('Paste Export'!D79))))</x:f>
      </x:c>
      <x:c r="G85" s="16" t="str">
        <x:f>IF($A85="","",IF(NOT(ISNUMBER(F85)),"Missing",IF(AND('Scoring Rules'!$F$9&lt;&gt;"",IF('Scoring Rules'!$I$9="&gt;=",F85&gt;='Scoring Rules'!$F$9,F85&gt;'Scoring Rules'!$F$9)),'Scoring Rules'!$G$9,IF(IF('Scoring Rules'!$I$9="&gt;=",F85&gt;='Scoring Rules'!$D$9,F85&gt;'Scoring Rules'!$D$9),'Scoring Rules'!$E$9,IF(IF('Scoring Rules'!$I$9="&gt;=",F85&gt;='Scoring Rules'!$B$9,F85&gt;'Scoring Rules'!$B$9),'Scoring Rules'!$C$9,'Scoring Rules'!$H$9)))))</x:f>
      </x:c>
      <x:c r="H85" s="15" t="str">
        <x:f>IF($A85="","",IF(ISBLANK('Paste Export'!E79),"Missing",IF(ISNUMBER('Paste Export'!E79),'Paste Export'!E79,VALUE('Paste Export'!E79))))</x:f>
      </x:c>
      <x:c r="I85" s="16" t="str">
        <x:f>IF($A85="","",IF(NOT(ISNUMBER(H85)),"Missing",IF(AND('Scoring Rules'!$F$10&lt;&gt;"",IF('Scoring Rules'!$I$10="&gt;=",H85&gt;='Scoring Rules'!$F$10,H85&gt;'Scoring Rules'!$F$10)),'Scoring Rules'!$G$10,IF(IF('Scoring Rules'!$I$10="&gt;=",H85&gt;='Scoring Rules'!$D$10,H85&gt;'Scoring Rules'!$D$10),'Scoring Rules'!$E$10,IF(IF('Scoring Rules'!$I$10="&gt;=",H85&gt;='Scoring Rules'!$B$10,H85&gt;'Scoring Rules'!$B$10),'Scoring Rules'!$C$10,'Scoring Rules'!$H$10)))))</x:f>
      </x:c>
      <x:c r="J85" s="15" t="str">
        <x:f>IF($A85="","",IF(ISBLANK('Paste Export'!F79),"Missing",IF(ISNUMBER('Paste Export'!F79),'Paste Export'!F79,VALUE('Paste Export'!F79))))</x:f>
      </x:c>
      <x:c r="K85" s="16" t="str">
        <x:f>IF($A85="","",IF(NOT(ISNUMBER(J85)),"Missing",IF(AND('Scoring Rules'!$F$11&lt;&gt;"",IF('Scoring Rules'!$I$11="&gt;=",J85&gt;='Scoring Rules'!$F$11,J85&gt;'Scoring Rules'!$F$11)),'Scoring Rules'!$G$11,IF(IF('Scoring Rules'!$I$11="&gt;=",J85&gt;='Scoring Rules'!$D$11,J85&gt;'Scoring Rules'!$D$11),'Scoring Rules'!$E$11,IF(IF('Scoring Rules'!$I$11="&gt;=",J85&gt;='Scoring Rules'!$B$11,J85&gt;'Scoring Rules'!$B$11),'Scoring Rules'!$C$11,'Scoring Rules'!$H$11)))))</x:f>
      </x:c>
      <x:c r="L85" s="14" t="str">
        <x:f>IF($A85="","",IF(ISBLANK('Paste Export'!G79),"Missing",IF(ISNUMBER('Paste Export'!G79),'Paste Export'!G79,VALUE('Paste Export'!G79))))</x:f>
      </x:c>
      <x:c r="M85" s="16" t="str">
        <x:f>IF($A85="","",IF(NOT(ISNUMBER(L85)),"Missing",IF(AND('Scoring Rules'!$F$12&lt;&gt;"",IF('Scoring Rules'!$I$12="&gt;=",L85&gt;='Scoring Rules'!$F$12,L85&gt;'Scoring Rules'!$F$12)),'Scoring Rules'!$G$12,IF(IF('Scoring Rules'!$I$12="&gt;=",L85&gt;='Scoring Rules'!$D$12,L85&gt;'Scoring Rules'!$D$12),'Scoring Rules'!$E$12,IF(IF('Scoring Rules'!$I$12="&gt;=",L85&gt;='Scoring Rules'!$B$12,L85&gt;'Scoring Rules'!$B$12),'Scoring Rules'!$C$12,'Scoring Rules'!$H$12)))))</x:f>
      </x:c>
      <x:c r="N85" s="14" t="str">
        <x:f>IF($A85="","",IF(ISBLANK('Paste Export'!H79),"Missing",IF(ISNUMBER('Paste Export'!H79),'Paste Export'!H79,VALUE('Paste Export'!H79))))</x:f>
      </x:c>
      <x:c r="O85" s="16" t="str">
        <x:f>IF($A85="","",IF(NOT(ISNUMBER(N85)),"Missing",IF(AND('Scoring Rules'!$F$13&lt;&gt;"",IF('Scoring Rules'!$I$13="&gt;=",100-N85&gt;='Scoring Rules'!$F$13,100-N85&gt;'Scoring Rules'!$F$13)),'Scoring Rules'!$G$13,IF(IF('Scoring Rules'!$I$13="&gt;=",100-N85&gt;='Scoring Rules'!$D$13,100-N85&gt;'Scoring Rules'!$D$13),'Scoring Rules'!$E$13,IF(IF('Scoring Rules'!$I$13="&gt;=",100-N85&gt;='Scoring Rules'!$B$13,100-N85&gt;'Scoring Rules'!$B$13),'Scoring Rules'!$C$13,'Scoring Rules'!$H$13)))))</x:f>
      </x:c>
      <x:c r="P85" s="16" t="str">
        <x:f>IF($A85="","",IF(COUNT(C85,E85,G85,I85,K85,M85,O85)=7,SUM(C85,E85,G85,I85,K85,M85,O85),"Missing metric"))</x:f>
      </x:c>
      <x:c r="Q85" s="16" t="str">
        <x:f>IF($A85="","",IF(ISBLANK('Paste Export'!I79),"Missing",VALUE('Paste Export'!I79)))</x:f>
      </x:c>
      <x:c r="R85" s="16" t="str">
        <x:f>IF($A85="","",IF(AND(ISNUMBER(P85),ISNUMBER(Q85)),P85-Q85,"Unavailable"))</x:f>
      </x:c>
      <x:c r="S85" s="2" t="str">
        <x:f>IF($A85="","",IF(ISNUMBER(R85),IF(R85=0,"Matches","Review rules / rounding"),"Missing input"))</x:f>
      </x:c>
      <x:c r="T85" s="8" t="str">
        <x:f>IF($A85="","",IF(NOT(ISNUMBER(C85)),"Missing metric", IF(AND('Scoring Rules'!$F$7&lt;&gt;"",IF('Scoring Rules'!$I$7="&gt;=",B85&gt;='Scoring Rules'!$F$7,B85&gt;'Scoring Rules'!$F$7)),'Scoring Rules'!$I$7&amp;" "&amp;TEXT('Scoring Rules'!$F$7,"0.00"),IF(IF('Scoring Rules'!$I$7="&gt;=",B85&gt;='Scoring Rules'!$D$7,B85&gt;'Scoring Rules'!$D$7),'Scoring Rules'!$I$7&amp;" "&amp;TEXT('Scoring Rules'!$D$7,"0.00")&amp;" to "&amp;IF('Scoring Rules'!$I$7="&gt;", "&lt;= ","&lt; ")&amp;TEXT('Scoring Rules'!$F$7,"0.00"),IF(IF('Scoring Rules'!$I$7="&gt;=",B85&gt;='Scoring Rules'!$B$7,B85&gt;'Scoring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"&amp;C85&amp;" pts"))</x:f>
      </x:c>
      <x:c r="U85" s="8" t="str">
        <x:f>IF($A85="","",IF(NOT(ISNUMBER(E85)),"Missing metric", IF(AND('Scoring Rules'!$F$8&lt;&gt;"",IF('Scoring Rules'!$I$8="&gt;=",D85&gt;='Scoring Rules'!$F$8,D85&gt;'Scoring Rules'!$F$8)),'Scoring Rules'!$I$8&amp;" "&amp;TEXT('Scoring Rules'!$F$8,"0.00"),IF(IF('Scoring Rules'!$I$8="&gt;=",D85&gt;='Scoring Rules'!$D$8,D85&gt;'Scoring Rules'!$D$8),'Scoring Rules'!$I$8&amp;" "&amp;TEXT('Scoring Rules'!$D$8,"0.00")&amp;" to "&amp;IF('Scoring Rules'!$I$8="&gt;", "&lt;= ","&lt; ")&amp;TEXT('Scoring Rules'!$F$8,"0.00"),IF(IF('Scoring Rules'!$I$8="&gt;=",D85&gt;='Scoring Rules'!$B$8,D85&gt;'Scoring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"&amp;E85&amp;" pts"))</x:f>
      </x:c>
      <x:c r="V85" s="8" t="str">
        <x:f>IF($A85="","",IF(NOT(ISNUMBER(G85)),"Missing metric", IF(AND('Scoring Rules'!$F$9&lt;&gt;"",IF('Scoring Rules'!$I$9="&gt;=",F85&gt;='Scoring Rules'!$F$9,F85&gt;'Scoring Rules'!$F$9)),'Scoring Rules'!$I$9&amp;" "&amp;TEXT('Scoring Rules'!$F$9,"0.00"),IF(IF('Scoring Rules'!$I$9="&gt;=",F85&gt;='Scoring Rules'!$D$9,F85&gt;'Scoring Rules'!$D$9),'Scoring Rules'!$I$9&amp;" "&amp;TEXT('Scoring Rules'!$D$9,"0.00")&amp;" to "&amp;IF('Scoring Rules'!$I$9="&gt;", "&lt;= ","&lt; ")&amp;TEXT('Scoring Rules'!$F$9,"0.00"),IF(IF('Scoring Rules'!$I$9="&gt;=",F85&gt;='Scoring Rules'!$B$9,F85&gt;'Scoring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"&amp;G85&amp;" pts"))</x:f>
      </x:c>
      <x:c r="W85" s="8" t="str">
        <x:f>IF($A85="","",IF(NOT(ISNUMBER(I85)),"Missing metric", IF(AND('Scoring Rules'!$F$10&lt;&gt;"",IF('Scoring Rules'!$I$10="&gt;=",H85&gt;='Scoring Rules'!$F$10,H85&gt;'Scoring Rules'!$F$10)),'Scoring Rules'!$I$10&amp;" "&amp;TEXT('Scoring Rules'!$F$10,"0.00"),IF(IF('Scoring Rules'!$I$10="&gt;=",H85&gt;='Scoring Rules'!$D$10,H85&gt;'Scoring Rules'!$D$10),'Scoring Rules'!$I$10&amp;" "&amp;TEXT('Scoring Rules'!$D$10,"0.00")&amp;" to "&amp;IF('Scoring Rules'!$I$10="&gt;", "&lt;= ","&lt; ")&amp;TEXT('Scoring Rules'!$F$10,"0.00"),IF(IF('Scoring Rules'!$I$10="&gt;=",H85&gt;='Scoring Rules'!$B$10,H85&gt;'Scoring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"&amp;I85&amp;" pts"))</x:f>
      </x:c>
      <x:c r="X85" s="8" t="str">
        <x:f>IF($A85="","",IF(NOT(ISNUMBER(K85)),"Missing metric", IF(AND('Scoring Rules'!$F$11&lt;&gt;"",IF('Scoring Rules'!$I$11="&gt;=",J85&gt;='Scoring Rules'!$F$11,J85&gt;'Scoring Rules'!$F$11)),'Scoring Rules'!$I$11&amp;" "&amp;TEXT('Scoring Rules'!$F$11,"0.00"),IF(IF('Scoring Rules'!$I$11="&gt;=",J85&gt;='Scoring Rules'!$D$11,J85&gt;'Scoring Rules'!$D$11),'Scoring Rules'!$I$11&amp;" "&amp;TEXT('Scoring Rules'!$D$11,"0.00")&amp;" to "&amp;IF('Scoring Rules'!$I$11="&gt;", "&lt;= ","&lt; ")&amp;TEXT('Scoring Rules'!$F$11,"0.00"),IF(IF('Scoring Rules'!$I$11="&gt;=",J85&gt;='Scoring Rules'!$B$11,J85&gt;'Scoring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"&amp;K85&amp;" pts"))</x:f>
      </x:c>
      <x:c r="Y85" s="8" t="str">
        <x:f>IF($A85="","",IF(NOT(ISNUMBER(M85)),"Missing metric", IF(IF('Scoring Rules'!$I$12="&gt;=",L85&gt;='Scoring Rules'!$D$12,L85&gt;'Scoring Rules'!$D$12),'Scoring Rules'!$I$12&amp;" "&amp;TEXT('Scoring Rules'!$D$12,"0.00"),IF(IF('Scoring Rules'!$I$12="&gt;=",L85&gt;='Scoring Rules'!$B$12,L85&gt;'Scoring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"&amp;M85&amp;" pts"))</x:f>
      </x:c>
      <x:c r="Z85" s="8" t="str">
        <x:f>IF($A85="","",IF(NOT(ISNUMBER(O85)),"Missing metric","Attendance "&amp;TEXT(100-N85,"0.00")&amp;"%: "&amp;IF(AND('Scoring Rules'!$F$13&lt;&gt;"",IF('Scoring Rules'!$I$13="&gt;=",100-N85&gt;='Scoring Rules'!$F$13,100-N85&gt;'Scoring Rules'!$F$13)),'Scoring Rules'!$I$13&amp;" "&amp;TEXT('Scoring Rules'!$F$13,"0.00"),IF(IF('Scoring Rules'!$I$13="&gt;=",100-N85&gt;='Scoring Rules'!$D$13,100-N85&gt;'Scoring Rules'!$D$13),'Scoring Rules'!$I$13&amp;" "&amp;TEXT('Scoring Rules'!$D$13,"0.00")&amp;" to "&amp;IF('Scoring Rules'!$I$13="&gt;", "&lt;= ","&lt; ")&amp;TEXT('Scoring Rules'!$F$13,"0.00"),IF(IF('Scoring Rules'!$I$13="&gt;=",100-N85&gt;='Scoring Rules'!$B$13,100-N85&gt;'Scoring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"&amp;O85&amp;" pts"))</x:f>
      </x:c>
    </x:row>
    <x:row r="86" ht="32" customHeight="1">
      <x:c r="A86" s="2" t="str">
        <x:f>IF('Paste Export'!A80&lt;&gt;"",'Paste Export'!A80,"")</x:f>
      </x:c>
      <x:c r="B86" s="16" t="str">
        <x:f>IF($A86="","",IF(ISBLANK('Paste Export'!B80),"Missing",IF(ISNUMBER('Paste Export'!B80),'Paste Export'!B80,VALUE('Paste Export'!B80))))</x:f>
      </x:c>
      <x:c r="C86" s="16" t="str">
        <x:f>IF($A86="","",IF(NOT(ISNUMBER(B86)),"Missing",IF(AND('Scoring Rules'!$F$7&lt;&gt;"",IF('Scoring Rules'!$I$7="&gt;=",B86&gt;='Scoring Rules'!$F$7,B86&gt;'Scoring Rules'!$F$7)),'Scoring Rules'!$G$7,IF(IF('Scoring Rules'!$I$7="&gt;=",B86&gt;='Scoring Rules'!$D$7,B86&gt;'Scoring Rules'!$D$7),'Scoring Rules'!$E$7,IF(IF('Scoring Rules'!$I$7="&gt;=",B86&gt;='Scoring Rules'!$B$7,B86&gt;'Scoring Rules'!$B$7),'Scoring Rules'!$C$7,'Scoring Rules'!$H$7)))))</x:f>
      </x:c>
      <x:c r="D86" s="16" t="str">
        <x:f>IF($A86="","",IF(ISBLANK('Paste Export'!C80),"Missing",IF(ISNUMBER('Paste Export'!C80),'Paste Export'!C80,VALUE('Paste Export'!C80))))</x:f>
      </x:c>
      <x:c r="E86" s="16" t="str">
        <x:f>IF($A86="","",IF(NOT(ISNUMBER(D86)),"Missing",IF(AND('Scoring Rules'!$F$8&lt;&gt;"",IF('Scoring Rules'!$I$8="&gt;=",D86&gt;='Scoring Rules'!$F$8,D86&gt;'Scoring Rules'!$F$8)),'Scoring Rules'!$G$8,IF(IF('Scoring Rules'!$I$8="&gt;=",D86&gt;='Scoring Rules'!$D$8,D86&gt;'Scoring Rules'!$D$8),'Scoring Rules'!$E$8,IF(IF('Scoring Rules'!$I$8="&gt;=",D86&gt;='Scoring Rules'!$B$8,D86&gt;'Scoring Rules'!$B$8),'Scoring Rules'!$C$8,'Scoring Rules'!$H$8)))))</x:f>
      </x:c>
      <x:c r="F86" s="14" t="str">
        <x:f>IF($A86="","",IF(ISBLANK('Paste Export'!D80),"Missing",IF(ISNUMBER('Paste Export'!D80),'Paste Export'!D80,VALUE('Paste Export'!D80))))</x:f>
      </x:c>
      <x:c r="G86" s="16" t="str">
        <x:f>IF($A86="","",IF(NOT(ISNUMBER(F86)),"Missing",IF(AND('Scoring Rules'!$F$9&lt;&gt;"",IF('Scoring Rules'!$I$9="&gt;=",F86&gt;='Scoring Rules'!$F$9,F86&gt;'Scoring Rules'!$F$9)),'Scoring Rules'!$G$9,IF(IF('Scoring Rules'!$I$9="&gt;=",F86&gt;='Scoring Rules'!$D$9,F86&gt;'Scoring Rules'!$D$9),'Scoring Rules'!$E$9,IF(IF('Scoring Rules'!$I$9="&gt;=",F86&gt;='Scoring Rules'!$B$9,F86&gt;'Scoring Rules'!$B$9),'Scoring Rules'!$C$9,'Scoring Rules'!$H$9)))))</x:f>
      </x:c>
      <x:c r="H86" s="15" t="str">
        <x:f>IF($A86="","",IF(ISBLANK('Paste Export'!E80),"Missing",IF(ISNUMBER('Paste Export'!E80),'Paste Export'!E80,VALUE('Paste Export'!E80))))</x:f>
      </x:c>
      <x:c r="I86" s="16" t="str">
        <x:f>IF($A86="","",IF(NOT(ISNUMBER(H86)),"Missing",IF(AND('Scoring Rules'!$F$10&lt;&gt;"",IF('Scoring Rules'!$I$10="&gt;=",H86&gt;='Scoring Rules'!$F$10,H86&gt;'Scoring Rules'!$F$10)),'Scoring Rules'!$G$10,IF(IF('Scoring Rules'!$I$10="&gt;=",H86&gt;='Scoring Rules'!$D$10,H86&gt;'Scoring Rules'!$D$10),'Scoring Rules'!$E$10,IF(IF('Scoring Rules'!$I$10="&gt;=",H86&gt;='Scoring Rules'!$B$10,H86&gt;'Scoring Rules'!$B$10),'Scoring Rules'!$C$10,'Scoring Rules'!$H$10)))))</x:f>
      </x:c>
      <x:c r="J86" s="15" t="str">
        <x:f>IF($A86="","",IF(ISBLANK('Paste Export'!F80),"Missing",IF(ISNUMBER('Paste Export'!F80),'Paste Export'!F80,VALUE('Paste Export'!F80))))</x:f>
      </x:c>
      <x:c r="K86" s="16" t="str">
        <x:f>IF($A86="","",IF(NOT(ISNUMBER(J86)),"Missing",IF(AND('Scoring Rules'!$F$11&lt;&gt;"",IF('Scoring Rules'!$I$11="&gt;=",J86&gt;='Scoring Rules'!$F$11,J86&gt;'Scoring Rules'!$F$11)),'Scoring Rules'!$G$11,IF(IF('Scoring Rules'!$I$11="&gt;=",J86&gt;='Scoring Rules'!$D$11,J86&gt;'Scoring Rules'!$D$11),'Scoring Rules'!$E$11,IF(IF('Scoring Rules'!$I$11="&gt;=",J86&gt;='Scoring Rules'!$B$11,J86&gt;'Scoring Rules'!$B$11),'Scoring Rules'!$C$11,'Scoring Rules'!$H$11)))))</x:f>
      </x:c>
      <x:c r="L86" s="14" t="str">
        <x:f>IF($A86="","",IF(ISBLANK('Paste Export'!G80),"Missing",IF(ISNUMBER('Paste Export'!G80),'Paste Export'!G80,VALUE('Paste Export'!G80))))</x:f>
      </x:c>
      <x:c r="M86" s="16" t="str">
        <x:f>IF($A86="","",IF(NOT(ISNUMBER(L86)),"Missing",IF(AND('Scoring Rules'!$F$12&lt;&gt;"",IF('Scoring Rules'!$I$12="&gt;=",L86&gt;='Scoring Rules'!$F$12,L86&gt;'Scoring Rules'!$F$12)),'Scoring Rules'!$G$12,IF(IF('Scoring Rules'!$I$12="&gt;=",L86&gt;='Scoring Rules'!$D$12,L86&gt;'Scoring Rules'!$D$12),'Scoring Rules'!$E$12,IF(IF('Scoring Rules'!$I$12="&gt;=",L86&gt;='Scoring Rules'!$B$12,L86&gt;'Scoring Rules'!$B$12),'Scoring Rules'!$C$12,'Scoring Rules'!$H$12)))))</x:f>
      </x:c>
      <x:c r="N86" s="14" t="str">
        <x:f>IF($A86="","",IF(ISBLANK('Paste Export'!H80),"Missing",IF(ISNUMBER('Paste Export'!H80),'Paste Export'!H80,VALUE('Paste Export'!H80))))</x:f>
      </x:c>
      <x:c r="O86" s="16" t="str">
        <x:f>IF($A86="","",IF(NOT(ISNUMBER(N86)),"Missing",IF(AND('Scoring Rules'!$F$13&lt;&gt;"",IF('Scoring Rules'!$I$13="&gt;=",100-N86&gt;='Scoring Rules'!$F$13,100-N86&gt;'Scoring Rules'!$F$13)),'Scoring Rules'!$G$13,IF(IF('Scoring Rules'!$I$13="&gt;=",100-N86&gt;='Scoring Rules'!$D$13,100-N86&gt;'Scoring Rules'!$D$13),'Scoring Rules'!$E$13,IF(IF('Scoring Rules'!$I$13="&gt;=",100-N86&gt;='Scoring Rules'!$B$13,100-N86&gt;'Scoring Rules'!$B$13),'Scoring Rules'!$C$13,'Scoring Rules'!$H$13)))))</x:f>
      </x:c>
      <x:c r="P86" s="16" t="str">
        <x:f>IF($A86="","",IF(COUNT(C86,E86,G86,I86,K86,M86,O86)=7,SUM(C86,E86,G86,I86,K86,M86,O86),"Missing metric"))</x:f>
      </x:c>
      <x:c r="Q86" s="16" t="str">
        <x:f>IF($A86="","",IF(ISBLANK('Paste Export'!I80),"Missing",VALUE('Paste Export'!I80)))</x:f>
      </x:c>
      <x:c r="R86" s="16" t="str">
        <x:f>IF($A86="","",IF(AND(ISNUMBER(P86),ISNUMBER(Q86)),P86-Q86,"Unavailable"))</x:f>
      </x:c>
      <x:c r="S86" s="2" t="str">
        <x:f>IF($A86="","",IF(ISNUMBER(R86),IF(R86=0,"Matches","Review rules / rounding"),"Missing input"))</x:f>
      </x:c>
      <x:c r="T86" s="8" t="str">
        <x:f>IF($A86="","",IF(NOT(ISNUMBER(C86)),"Missing metric", IF(AND('Scoring Rules'!$F$7&lt;&gt;"",IF('Scoring Rules'!$I$7="&gt;=",B86&gt;='Scoring Rules'!$F$7,B86&gt;'Scoring Rules'!$F$7)),'Scoring Rules'!$I$7&amp;" "&amp;TEXT('Scoring Rules'!$F$7,"0.00"),IF(IF('Scoring Rules'!$I$7="&gt;=",B86&gt;='Scoring Rules'!$D$7,B86&gt;'Scoring Rules'!$D$7),'Scoring Rules'!$I$7&amp;" "&amp;TEXT('Scoring Rules'!$D$7,"0.00")&amp;" to "&amp;IF('Scoring Rules'!$I$7="&gt;", "&lt;= ","&lt; ")&amp;TEXT('Scoring Rules'!$F$7,"0.00"),IF(IF('Scoring Rules'!$I$7="&gt;=",B86&gt;='Scoring Rules'!$B$7,B86&gt;'Scoring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"&amp;C86&amp;" pts"))</x:f>
      </x:c>
      <x:c r="U86" s="8" t="str">
        <x:f>IF($A86="","",IF(NOT(ISNUMBER(E86)),"Missing metric", IF(AND('Scoring Rules'!$F$8&lt;&gt;"",IF('Scoring Rules'!$I$8="&gt;=",D86&gt;='Scoring Rules'!$F$8,D86&gt;'Scoring Rules'!$F$8)),'Scoring Rules'!$I$8&amp;" "&amp;TEXT('Scoring Rules'!$F$8,"0.00"),IF(IF('Scoring Rules'!$I$8="&gt;=",D86&gt;='Scoring Rules'!$D$8,D86&gt;'Scoring Rules'!$D$8),'Scoring Rules'!$I$8&amp;" "&amp;TEXT('Scoring Rules'!$D$8,"0.00")&amp;" to "&amp;IF('Scoring Rules'!$I$8="&gt;", "&lt;= ","&lt; ")&amp;TEXT('Scoring Rules'!$F$8,"0.00"),IF(IF('Scoring Rules'!$I$8="&gt;=",D86&gt;='Scoring Rules'!$B$8,D86&gt;'Scoring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"&amp;E86&amp;" pts"))</x:f>
      </x:c>
      <x:c r="V86" s="8" t="str">
        <x:f>IF($A86="","",IF(NOT(ISNUMBER(G86)),"Missing metric", IF(AND('Scoring Rules'!$F$9&lt;&gt;"",IF('Scoring Rules'!$I$9="&gt;=",F86&gt;='Scoring Rules'!$F$9,F86&gt;'Scoring Rules'!$F$9)),'Scoring Rules'!$I$9&amp;" "&amp;TEXT('Scoring Rules'!$F$9,"0.00"),IF(IF('Scoring Rules'!$I$9="&gt;=",F86&gt;='Scoring Rules'!$D$9,F86&gt;'Scoring Rules'!$D$9),'Scoring Rules'!$I$9&amp;" "&amp;TEXT('Scoring Rules'!$D$9,"0.00")&amp;" to "&amp;IF('Scoring Rules'!$I$9="&gt;", "&lt;= ","&lt; ")&amp;TEXT('Scoring Rules'!$F$9,"0.00"),IF(IF('Scoring Rules'!$I$9="&gt;=",F86&gt;='Scoring Rules'!$B$9,F86&gt;'Scoring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"&amp;G86&amp;" pts"))</x:f>
      </x:c>
      <x:c r="W86" s="8" t="str">
        <x:f>IF($A86="","",IF(NOT(ISNUMBER(I86)),"Missing metric", IF(AND('Scoring Rules'!$F$10&lt;&gt;"",IF('Scoring Rules'!$I$10="&gt;=",H86&gt;='Scoring Rules'!$F$10,H86&gt;'Scoring Rules'!$F$10)),'Scoring Rules'!$I$10&amp;" "&amp;TEXT('Scoring Rules'!$F$10,"0.00"),IF(IF('Scoring Rules'!$I$10="&gt;=",H86&gt;='Scoring Rules'!$D$10,H86&gt;'Scoring Rules'!$D$10),'Scoring Rules'!$I$10&amp;" "&amp;TEXT('Scoring Rules'!$D$10,"0.00")&amp;" to "&amp;IF('Scoring Rules'!$I$10="&gt;", "&lt;= ","&lt; ")&amp;TEXT('Scoring Rules'!$F$10,"0.00"),IF(IF('Scoring Rules'!$I$10="&gt;=",H86&gt;='Scoring Rules'!$B$10,H86&gt;'Scoring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"&amp;I86&amp;" pts"))</x:f>
      </x:c>
      <x:c r="X86" s="8" t="str">
        <x:f>IF($A86="","",IF(NOT(ISNUMBER(K86)),"Missing metric", IF(AND('Scoring Rules'!$F$11&lt;&gt;"",IF('Scoring Rules'!$I$11="&gt;=",J86&gt;='Scoring Rules'!$F$11,J86&gt;'Scoring Rules'!$F$11)),'Scoring Rules'!$I$11&amp;" "&amp;TEXT('Scoring Rules'!$F$11,"0.00"),IF(IF('Scoring Rules'!$I$11="&gt;=",J86&gt;='Scoring Rules'!$D$11,J86&gt;'Scoring Rules'!$D$11),'Scoring Rules'!$I$11&amp;" "&amp;TEXT('Scoring Rules'!$D$11,"0.00")&amp;" to "&amp;IF('Scoring Rules'!$I$11="&gt;", "&lt;= ","&lt; ")&amp;TEXT('Scoring Rules'!$F$11,"0.00"),IF(IF('Scoring Rules'!$I$11="&gt;=",J86&gt;='Scoring Rules'!$B$11,J86&gt;'Scoring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"&amp;K86&amp;" pts"))</x:f>
      </x:c>
      <x:c r="Y86" s="8" t="str">
        <x:f>IF($A86="","",IF(NOT(ISNUMBER(M86)),"Missing metric", IF(IF('Scoring Rules'!$I$12="&gt;=",L86&gt;='Scoring Rules'!$D$12,L86&gt;'Scoring Rules'!$D$12),'Scoring Rules'!$I$12&amp;" "&amp;TEXT('Scoring Rules'!$D$12,"0.00"),IF(IF('Scoring Rules'!$I$12="&gt;=",L86&gt;='Scoring Rules'!$B$12,L86&gt;'Scoring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"&amp;M86&amp;" pts"))</x:f>
      </x:c>
      <x:c r="Z86" s="8" t="str">
        <x:f>IF($A86="","",IF(NOT(ISNUMBER(O86)),"Missing metric","Attendance "&amp;TEXT(100-N86,"0.00")&amp;"%: "&amp;IF(AND('Scoring Rules'!$F$13&lt;&gt;"",IF('Scoring Rules'!$I$13="&gt;=",100-N86&gt;='Scoring Rules'!$F$13,100-N86&gt;'Scoring Rules'!$F$13)),'Scoring Rules'!$I$13&amp;" "&amp;TEXT('Scoring Rules'!$F$13,"0.00"),IF(IF('Scoring Rules'!$I$13="&gt;=",100-N86&gt;='Scoring Rules'!$D$13,100-N86&gt;'Scoring Rules'!$D$13),'Scoring Rules'!$I$13&amp;" "&amp;TEXT('Scoring Rules'!$D$13,"0.00")&amp;" to "&amp;IF('Scoring Rules'!$I$13="&gt;", "&lt;= ","&lt; ")&amp;TEXT('Scoring Rules'!$F$13,"0.00"),IF(IF('Scoring Rules'!$I$13="&gt;=",100-N86&gt;='Scoring Rules'!$B$13,100-N86&gt;'Scoring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"&amp;O86&amp;" pts"))</x:f>
      </x:c>
    </x:row>
    <x:row r="87" ht="32" customHeight="1">
      <x:c r="A87" s="2" t="str">
        <x:f>IF('Paste Export'!A81&lt;&gt;"",'Paste Export'!A81,"")</x:f>
      </x:c>
      <x:c r="B87" s="16" t="str">
        <x:f>IF($A87="","",IF(ISBLANK('Paste Export'!B81),"Missing",IF(ISNUMBER('Paste Export'!B81),'Paste Export'!B81,VALUE('Paste Export'!B81))))</x:f>
      </x:c>
      <x:c r="C87" s="16" t="str">
        <x:f>IF($A87="","",IF(NOT(ISNUMBER(B87)),"Missing",IF(AND('Scoring Rules'!$F$7&lt;&gt;"",IF('Scoring Rules'!$I$7="&gt;=",B87&gt;='Scoring Rules'!$F$7,B87&gt;'Scoring Rules'!$F$7)),'Scoring Rules'!$G$7,IF(IF('Scoring Rules'!$I$7="&gt;=",B87&gt;='Scoring Rules'!$D$7,B87&gt;'Scoring Rules'!$D$7),'Scoring Rules'!$E$7,IF(IF('Scoring Rules'!$I$7="&gt;=",B87&gt;='Scoring Rules'!$B$7,B87&gt;'Scoring Rules'!$B$7),'Scoring Rules'!$C$7,'Scoring Rules'!$H$7)))))</x:f>
      </x:c>
      <x:c r="D87" s="16" t="str">
        <x:f>IF($A87="","",IF(ISBLANK('Paste Export'!C81),"Missing",IF(ISNUMBER('Paste Export'!C81),'Paste Export'!C81,VALUE('Paste Export'!C81))))</x:f>
      </x:c>
      <x:c r="E87" s="16" t="str">
        <x:f>IF($A87="","",IF(NOT(ISNUMBER(D87)),"Missing",IF(AND('Scoring Rules'!$F$8&lt;&gt;"",IF('Scoring Rules'!$I$8="&gt;=",D87&gt;='Scoring Rules'!$F$8,D87&gt;'Scoring Rules'!$F$8)),'Scoring Rules'!$G$8,IF(IF('Scoring Rules'!$I$8="&gt;=",D87&gt;='Scoring Rules'!$D$8,D87&gt;'Scoring Rules'!$D$8),'Scoring Rules'!$E$8,IF(IF('Scoring Rules'!$I$8="&gt;=",D87&gt;='Scoring Rules'!$B$8,D87&gt;'Scoring Rules'!$B$8),'Scoring Rules'!$C$8,'Scoring Rules'!$H$8)))))</x:f>
      </x:c>
      <x:c r="F87" s="14" t="str">
        <x:f>IF($A87="","",IF(ISBLANK('Paste Export'!D81),"Missing",IF(ISNUMBER('Paste Export'!D81),'Paste Export'!D81,VALUE('Paste Export'!D81))))</x:f>
      </x:c>
      <x:c r="G87" s="16" t="str">
        <x:f>IF($A87="","",IF(NOT(ISNUMBER(F87)),"Missing",IF(AND('Scoring Rules'!$F$9&lt;&gt;"",IF('Scoring Rules'!$I$9="&gt;=",F87&gt;='Scoring Rules'!$F$9,F87&gt;'Scoring Rules'!$F$9)),'Scoring Rules'!$G$9,IF(IF('Scoring Rules'!$I$9="&gt;=",F87&gt;='Scoring Rules'!$D$9,F87&gt;'Scoring Rules'!$D$9),'Scoring Rules'!$E$9,IF(IF('Scoring Rules'!$I$9="&gt;=",F87&gt;='Scoring Rules'!$B$9,F87&gt;'Scoring Rules'!$B$9),'Scoring Rules'!$C$9,'Scoring Rules'!$H$9)))))</x:f>
      </x:c>
      <x:c r="H87" s="15" t="str">
        <x:f>IF($A87="","",IF(ISBLANK('Paste Export'!E81),"Missing",IF(ISNUMBER('Paste Export'!E81),'Paste Export'!E81,VALUE('Paste Export'!E81))))</x:f>
      </x:c>
      <x:c r="I87" s="16" t="str">
        <x:f>IF($A87="","",IF(NOT(ISNUMBER(H87)),"Missing",IF(AND('Scoring Rules'!$F$10&lt;&gt;"",IF('Scoring Rules'!$I$10="&gt;=",H87&gt;='Scoring Rules'!$F$10,H87&gt;'Scoring Rules'!$F$10)),'Scoring Rules'!$G$10,IF(IF('Scoring Rules'!$I$10="&gt;=",H87&gt;='Scoring Rules'!$D$10,H87&gt;'Scoring Rules'!$D$10),'Scoring Rules'!$E$10,IF(IF('Scoring Rules'!$I$10="&gt;=",H87&gt;='Scoring Rules'!$B$10,H87&gt;'Scoring Rules'!$B$10),'Scoring Rules'!$C$10,'Scoring Rules'!$H$10)))))</x:f>
      </x:c>
      <x:c r="J87" s="15" t="str">
        <x:f>IF($A87="","",IF(ISBLANK('Paste Export'!F81),"Missing",IF(ISNUMBER('Paste Export'!F81),'Paste Export'!F81,VALUE('Paste Export'!F81))))</x:f>
      </x:c>
      <x:c r="K87" s="16" t="str">
        <x:f>IF($A87="","",IF(NOT(ISNUMBER(J87)),"Missing",IF(AND('Scoring Rules'!$F$11&lt;&gt;"",IF('Scoring Rules'!$I$11="&gt;=",J87&gt;='Scoring Rules'!$F$11,J87&gt;'Scoring Rules'!$F$11)),'Scoring Rules'!$G$11,IF(IF('Scoring Rules'!$I$11="&gt;=",J87&gt;='Scoring Rules'!$D$11,J87&gt;'Scoring Rules'!$D$11),'Scoring Rules'!$E$11,IF(IF('Scoring Rules'!$I$11="&gt;=",J87&gt;='Scoring Rules'!$B$11,J87&gt;'Scoring Rules'!$B$11),'Scoring Rules'!$C$11,'Scoring Rules'!$H$11)))))</x:f>
      </x:c>
      <x:c r="L87" s="14" t="str">
        <x:f>IF($A87="","",IF(ISBLANK('Paste Export'!G81),"Missing",IF(ISNUMBER('Paste Export'!G81),'Paste Export'!G81,VALUE('Paste Export'!G81))))</x:f>
      </x:c>
      <x:c r="M87" s="16" t="str">
        <x:f>IF($A87="","",IF(NOT(ISNUMBER(L87)),"Missing",IF(AND('Scoring Rules'!$F$12&lt;&gt;"",IF('Scoring Rules'!$I$12="&gt;=",L87&gt;='Scoring Rules'!$F$12,L87&gt;'Scoring Rules'!$F$12)),'Scoring Rules'!$G$12,IF(IF('Scoring Rules'!$I$12="&gt;=",L87&gt;='Scoring Rules'!$D$12,L87&gt;'Scoring Rules'!$D$12),'Scoring Rules'!$E$12,IF(IF('Scoring Rules'!$I$12="&gt;=",L87&gt;='Scoring Rules'!$B$12,L87&gt;'Scoring Rules'!$B$12),'Scoring Rules'!$C$12,'Scoring Rules'!$H$12)))))</x:f>
      </x:c>
      <x:c r="N87" s="14" t="str">
        <x:f>IF($A87="","",IF(ISBLANK('Paste Export'!H81),"Missing",IF(ISNUMBER('Paste Export'!H81),'Paste Export'!H81,VALUE('Paste Export'!H81))))</x:f>
      </x:c>
      <x:c r="O87" s="16" t="str">
        <x:f>IF($A87="","",IF(NOT(ISNUMBER(N87)),"Missing",IF(AND('Scoring Rules'!$F$13&lt;&gt;"",IF('Scoring Rules'!$I$13="&gt;=",100-N87&gt;='Scoring Rules'!$F$13,100-N87&gt;'Scoring Rules'!$F$13)),'Scoring Rules'!$G$13,IF(IF('Scoring Rules'!$I$13="&gt;=",100-N87&gt;='Scoring Rules'!$D$13,100-N87&gt;'Scoring Rules'!$D$13),'Scoring Rules'!$E$13,IF(IF('Scoring Rules'!$I$13="&gt;=",100-N87&gt;='Scoring Rules'!$B$13,100-N87&gt;'Scoring Rules'!$B$13),'Scoring Rules'!$C$13,'Scoring Rules'!$H$13)))))</x:f>
      </x:c>
      <x:c r="P87" s="16" t="str">
        <x:f>IF($A87="","",IF(COUNT(C87,E87,G87,I87,K87,M87,O87)=7,SUM(C87,E87,G87,I87,K87,M87,O87),"Missing metric"))</x:f>
      </x:c>
      <x:c r="Q87" s="16" t="str">
        <x:f>IF($A87="","",IF(ISBLANK('Paste Export'!I81),"Missing",VALUE('Paste Export'!I81)))</x:f>
      </x:c>
      <x:c r="R87" s="16" t="str">
        <x:f>IF($A87="","",IF(AND(ISNUMBER(P87),ISNUMBER(Q87)),P87-Q87,"Unavailable"))</x:f>
      </x:c>
      <x:c r="S87" s="2" t="str">
        <x:f>IF($A87="","",IF(ISNUMBER(R87),IF(R87=0,"Matches","Review rules / rounding"),"Missing input"))</x:f>
      </x:c>
      <x:c r="T87" s="8" t="str">
        <x:f>IF($A87="","",IF(NOT(ISNUMBER(C87)),"Missing metric", IF(AND('Scoring Rules'!$F$7&lt;&gt;"",IF('Scoring Rules'!$I$7="&gt;=",B87&gt;='Scoring Rules'!$F$7,B87&gt;'Scoring Rules'!$F$7)),'Scoring Rules'!$I$7&amp;" "&amp;TEXT('Scoring Rules'!$F$7,"0.00"),IF(IF('Scoring Rules'!$I$7="&gt;=",B87&gt;='Scoring Rules'!$D$7,B87&gt;'Scoring Rules'!$D$7),'Scoring Rules'!$I$7&amp;" "&amp;TEXT('Scoring Rules'!$D$7,"0.00")&amp;" to "&amp;IF('Scoring Rules'!$I$7="&gt;", "&lt;= ","&lt; ")&amp;TEXT('Scoring Rules'!$F$7,"0.00"),IF(IF('Scoring Rules'!$I$7="&gt;=",B87&gt;='Scoring Rules'!$B$7,B87&gt;'Scoring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"&amp;C87&amp;" pts"))</x:f>
      </x:c>
      <x:c r="U87" s="8" t="str">
        <x:f>IF($A87="","",IF(NOT(ISNUMBER(E87)),"Missing metric", IF(AND('Scoring Rules'!$F$8&lt;&gt;"",IF('Scoring Rules'!$I$8="&gt;=",D87&gt;='Scoring Rules'!$F$8,D87&gt;'Scoring Rules'!$F$8)),'Scoring Rules'!$I$8&amp;" "&amp;TEXT('Scoring Rules'!$F$8,"0.00"),IF(IF('Scoring Rules'!$I$8="&gt;=",D87&gt;='Scoring Rules'!$D$8,D87&gt;'Scoring Rules'!$D$8),'Scoring Rules'!$I$8&amp;" "&amp;TEXT('Scoring Rules'!$D$8,"0.00")&amp;" to "&amp;IF('Scoring Rules'!$I$8="&gt;", "&lt;= ","&lt; ")&amp;TEXT('Scoring Rules'!$F$8,"0.00"),IF(IF('Scoring Rules'!$I$8="&gt;=",D87&gt;='Scoring Rules'!$B$8,D87&gt;'Scoring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"&amp;E87&amp;" pts"))</x:f>
      </x:c>
      <x:c r="V87" s="8" t="str">
        <x:f>IF($A87="","",IF(NOT(ISNUMBER(G87)),"Missing metric", IF(AND('Scoring Rules'!$F$9&lt;&gt;"",IF('Scoring Rules'!$I$9="&gt;=",F87&gt;='Scoring Rules'!$F$9,F87&gt;'Scoring Rules'!$F$9)),'Scoring Rules'!$I$9&amp;" "&amp;TEXT('Scoring Rules'!$F$9,"0.00"),IF(IF('Scoring Rules'!$I$9="&gt;=",F87&gt;='Scoring Rules'!$D$9,F87&gt;'Scoring Rules'!$D$9),'Scoring Rules'!$I$9&amp;" "&amp;TEXT('Scoring Rules'!$D$9,"0.00")&amp;" to "&amp;IF('Scoring Rules'!$I$9="&gt;", "&lt;= ","&lt; ")&amp;TEXT('Scoring Rules'!$F$9,"0.00"),IF(IF('Scoring Rules'!$I$9="&gt;=",F87&gt;='Scoring Rules'!$B$9,F87&gt;'Scoring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"&amp;G87&amp;" pts"))</x:f>
      </x:c>
      <x:c r="W87" s="8" t="str">
        <x:f>IF($A87="","",IF(NOT(ISNUMBER(I87)),"Missing metric", IF(AND('Scoring Rules'!$F$10&lt;&gt;"",IF('Scoring Rules'!$I$10="&gt;=",H87&gt;='Scoring Rules'!$F$10,H87&gt;'Scoring Rules'!$F$10)),'Scoring Rules'!$I$10&amp;" "&amp;TEXT('Scoring Rules'!$F$10,"0.00"),IF(IF('Scoring Rules'!$I$10="&gt;=",H87&gt;='Scoring Rules'!$D$10,H87&gt;'Scoring Rules'!$D$10),'Scoring Rules'!$I$10&amp;" "&amp;TEXT('Scoring Rules'!$D$10,"0.00")&amp;" to "&amp;IF('Scoring Rules'!$I$10="&gt;", "&lt;= ","&lt; ")&amp;TEXT('Scoring Rules'!$F$10,"0.00"),IF(IF('Scoring Rules'!$I$10="&gt;=",H87&gt;='Scoring Rules'!$B$10,H87&gt;'Scoring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"&amp;I87&amp;" pts"))</x:f>
      </x:c>
      <x:c r="X87" s="8" t="str">
        <x:f>IF($A87="","",IF(NOT(ISNUMBER(K87)),"Missing metric", IF(AND('Scoring Rules'!$F$11&lt;&gt;"",IF('Scoring Rules'!$I$11="&gt;=",J87&gt;='Scoring Rules'!$F$11,J87&gt;'Scoring Rules'!$F$11)),'Scoring Rules'!$I$11&amp;" "&amp;TEXT('Scoring Rules'!$F$11,"0.00"),IF(IF('Scoring Rules'!$I$11="&gt;=",J87&gt;='Scoring Rules'!$D$11,J87&gt;'Scoring Rules'!$D$11),'Scoring Rules'!$I$11&amp;" "&amp;TEXT('Scoring Rules'!$D$11,"0.00")&amp;" to "&amp;IF('Scoring Rules'!$I$11="&gt;", "&lt;= ","&lt; ")&amp;TEXT('Scoring Rules'!$F$11,"0.00"),IF(IF('Scoring Rules'!$I$11="&gt;=",J87&gt;='Scoring Rules'!$B$11,J87&gt;'Scoring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"&amp;K87&amp;" pts"))</x:f>
      </x:c>
      <x:c r="Y87" s="8" t="str">
        <x:f>IF($A87="","",IF(NOT(ISNUMBER(M87)),"Missing metric", IF(IF('Scoring Rules'!$I$12="&gt;=",L87&gt;='Scoring Rules'!$D$12,L87&gt;'Scoring Rules'!$D$12),'Scoring Rules'!$I$12&amp;" "&amp;TEXT('Scoring Rules'!$D$12,"0.00"),IF(IF('Scoring Rules'!$I$12="&gt;=",L87&gt;='Scoring Rules'!$B$12,L87&gt;'Scoring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"&amp;M87&amp;" pts"))</x:f>
      </x:c>
      <x:c r="Z87" s="8" t="str">
        <x:f>IF($A87="","",IF(NOT(ISNUMBER(O87)),"Missing metric","Attendance "&amp;TEXT(100-N87,"0.00")&amp;"%: "&amp;IF(AND('Scoring Rules'!$F$13&lt;&gt;"",IF('Scoring Rules'!$I$13="&gt;=",100-N87&gt;='Scoring Rules'!$F$13,100-N87&gt;'Scoring Rules'!$F$13)),'Scoring Rules'!$I$13&amp;" "&amp;TEXT('Scoring Rules'!$F$13,"0.00"),IF(IF('Scoring Rules'!$I$13="&gt;=",100-N87&gt;='Scoring Rules'!$D$13,100-N87&gt;'Scoring Rules'!$D$13),'Scoring Rules'!$I$13&amp;" "&amp;TEXT('Scoring Rules'!$D$13,"0.00")&amp;" to "&amp;IF('Scoring Rules'!$I$13="&gt;", "&lt;= ","&lt; ")&amp;TEXT('Scoring Rules'!$F$13,"0.00"),IF(IF('Scoring Rules'!$I$13="&gt;=",100-N87&gt;='Scoring Rules'!$B$13,100-N87&gt;'Scoring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"&amp;O87&amp;" pts"))</x:f>
      </x:c>
    </x:row>
    <x:row r="88" ht="32" customHeight="1">
      <x:c r="A88" s="2" t="str">
        <x:f>IF('Paste Export'!A82&lt;&gt;"",'Paste Export'!A82,"")</x:f>
      </x:c>
      <x:c r="B88" s="16" t="str">
        <x:f>IF($A88="","",IF(ISBLANK('Paste Export'!B82),"Missing",IF(ISNUMBER('Paste Export'!B82),'Paste Export'!B82,VALUE('Paste Export'!B82))))</x:f>
      </x:c>
      <x:c r="C88" s="16" t="str">
        <x:f>IF($A88="","",IF(NOT(ISNUMBER(B88)),"Missing",IF(AND('Scoring Rules'!$F$7&lt;&gt;"",IF('Scoring Rules'!$I$7="&gt;=",B88&gt;='Scoring Rules'!$F$7,B88&gt;'Scoring Rules'!$F$7)),'Scoring Rules'!$G$7,IF(IF('Scoring Rules'!$I$7="&gt;=",B88&gt;='Scoring Rules'!$D$7,B88&gt;'Scoring Rules'!$D$7),'Scoring Rules'!$E$7,IF(IF('Scoring Rules'!$I$7="&gt;=",B88&gt;='Scoring Rules'!$B$7,B88&gt;'Scoring Rules'!$B$7),'Scoring Rules'!$C$7,'Scoring Rules'!$H$7)))))</x:f>
      </x:c>
      <x:c r="D88" s="16" t="str">
        <x:f>IF($A88="","",IF(ISBLANK('Paste Export'!C82),"Missing",IF(ISNUMBER('Paste Export'!C82),'Paste Export'!C82,VALUE('Paste Export'!C82))))</x:f>
      </x:c>
      <x:c r="E88" s="16" t="str">
        <x:f>IF($A88="","",IF(NOT(ISNUMBER(D88)),"Missing",IF(AND('Scoring Rules'!$F$8&lt;&gt;"",IF('Scoring Rules'!$I$8="&gt;=",D88&gt;='Scoring Rules'!$F$8,D88&gt;'Scoring Rules'!$F$8)),'Scoring Rules'!$G$8,IF(IF('Scoring Rules'!$I$8="&gt;=",D88&gt;='Scoring Rules'!$D$8,D88&gt;'Scoring Rules'!$D$8),'Scoring Rules'!$E$8,IF(IF('Scoring Rules'!$I$8="&gt;=",D88&gt;='Scoring Rules'!$B$8,D88&gt;'Scoring Rules'!$B$8),'Scoring Rules'!$C$8,'Scoring Rules'!$H$8)))))</x:f>
      </x:c>
      <x:c r="F88" s="14" t="str">
        <x:f>IF($A88="","",IF(ISBLANK('Paste Export'!D82),"Missing",IF(ISNUMBER('Paste Export'!D82),'Paste Export'!D82,VALUE('Paste Export'!D82))))</x:f>
      </x:c>
      <x:c r="G88" s="16" t="str">
        <x:f>IF($A88="","",IF(NOT(ISNUMBER(F88)),"Missing",IF(AND('Scoring Rules'!$F$9&lt;&gt;"",IF('Scoring Rules'!$I$9="&gt;=",F88&gt;='Scoring Rules'!$F$9,F88&gt;'Scoring Rules'!$F$9)),'Scoring Rules'!$G$9,IF(IF('Scoring Rules'!$I$9="&gt;=",F88&gt;='Scoring Rules'!$D$9,F88&gt;'Scoring Rules'!$D$9),'Scoring Rules'!$E$9,IF(IF('Scoring Rules'!$I$9="&gt;=",F88&gt;='Scoring Rules'!$B$9,F88&gt;'Scoring Rules'!$B$9),'Scoring Rules'!$C$9,'Scoring Rules'!$H$9)))))</x:f>
      </x:c>
      <x:c r="H88" s="15" t="str">
        <x:f>IF($A88="","",IF(ISBLANK('Paste Export'!E82),"Missing",IF(ISNUMBER('Paste Export'!E82),'Paste Export'!E82,VALUE('Paste Export'!E82))))</x:f>
      </x:c>
      <x:c r="I88" s="16" t="str">
        <x:f>IF($A88="","",IF(NOT(ISNUMBER(H88)),"Missing",IF(AND('Scoring Rules'!$F$10&lt;&gt;"",IF('Scoring Rules'!$I$10="&gt;=",H88&gt;='Scoring Rules'!$F$10,H88&gt;'Scoring Rules'!$F$10)),'Scoring Rules'!$G$10,IF(IF('Scoring Rules'!$I$10="&gt;=",H88&gt;='Scoring Rules'!$D$10,H88&gt;'Scoring Rules'!$D$10),'Scoring Rules'!$E$10,IF(IF('Scoring Rules'!$I$10="&gt;=",H88&gt;='Scoring Rules'!$B$10,H88&gt;'Scoring Rules'!$B$10),'Scoring Rules'!$C$10,'Scoring Rules'!$H$10)))))</x:f>
      </x:c>
      <x:c r="J88" s="15" t="str">
        <x:f>IF($A88="","",IF(ISBLANK('Paste Export'!F82),"Missing",IF(ISNUMBER('Paste Export'!F82),'Paste Export'!F82,VALUE('Paste Export'!F82))))</x:f>
      </x:c>
      <x:c r="K88" s="16" t="str">
        <x:f>IF($A88="","",IF(NOT(ISNUMBER(J88)),"Missing",IF(AND('Scoring Rules'!$F$11&lt;&gt;"",IF('Scoring Rules'!$I$11="&gt;=",J88&gt;='Scoring Rules'!$F$11,J88&gt;'Scoring Rules'!$F$11)),'Scoring Rules'!$G$11,IF(IF('Scoring Rules'!$I$11="&gt;=",J88&gt;='Scoring Rules'!$D$11,J88&gt;'Scoring Rules'!$D$11),'Scoring Rules'!$E$11,IF(IF('Scoring Rules'!$I$11="&gt;=",J88&gt;='Scoring Rules'!$B$11,J88&gt;'Scoring Rules'!$B$11),'Scoring Rules'!$C$11,'Scoring Rules'!$H$11)))))</x:f>
      </x:c>
      <x:c r="L88" s="14" t="str">
        <x:f>IF($A88="","",IF(ISBLANK('Paste Export'!G82),"Missing",IF(ISNUMBER('Paste Export'!G82),'Paste Export'!G82,VALUE('Paste Export'!G82))))</x:f>
      </x:c>
      <x:c r="M88" s="16" t="str">
        <x:f>IF($A88="","",IF(NOT(ISNUMBER(L88)),"Missing",IF(AND('Scoring Rules'!$F$12&lt;&gt;"",IF('Scoring Rules'!$I$12="&gt;=",L88&gt;='Scoring Rules'!$F$12,L88&gt;'Scoring Rules'!$F$12)),'Scoring Rules'!$G$12,IF(IF('Scoring Rules'!$I$12="&gt;=",L88&gt;='Scoring Rules'!$D$12,L88&gt;'Scoring Rules'!$D$12),'Scoring Rules'!$E$12,IF(IF('Scoring Rules'!$I$12="&gt;=",L88&gt;='Scoring Rules'!$B$12,L88&gt;'Scoring Rules'!$B$12),'Scoring Rules'!$C$12,'Scoring Rules'!$H$12)))))</x:f>
      </x:c>
      <x:c r="N88" s="14" t="str">
        <x:f>IF($A88="","",IF(ISBLANK('Paste Export'!H82),"Missing",IF(ISNUMBER('Paste Export'!H82),'Paste Export'!H82,VALUE('Paste Export'!H82))))</x:f>
      </x:c>
      <x:c r="O88" s="16" t="str">
        <x:f>IF($A88="","",IF(NOT(ISNUMBER(N88)),"Missing",IF(AND('Scoring Rules'!$F$13&lt;&gt;"",IF('Scoring Rules'!$I$13="&gt;=",100-N88&gt;='Scoring Rules'!$F$13,100-N88&gt;'Scoring Rules'!$F$13)),'Scoring Rules'!$G$13,IF(IF('Scoring Rules'!$I$13="&gt;=",100-N88&gt;='Scoring Rules'!$D$13,100-N88&gt;'Scoring Rules'!$D$13),'Scoring Rules'!$E$13,IF(IF('Scoring Rules'!$I$13="&gt;=",100-N88&gt;='Scoring Rules'!$B$13,100-N88&gt;'Scoring Rules'!$B$13),'Scoring Rules'!$C$13,'Scoring Rules'!$H$13)))))</x:f>
      </x:c>
      <x:c r="P88" s="16" t="str">
        <x:f>IF($A88="","",IF(COUNT(C88,E88,G88,I88,K88,M88,O88)=7,SUM(C88,E88,G88,I88,K88,M88,O88),"Missing metric"))</x:f>
      </x:c>
      <x:c r="Q88" s="16" t="str">
        <x:f>IF($A88="","",IF(ISBLANK('Paste Export'!I82),"Missing",VALUE('Paste Export'!I82)))</x:f>
      </x:c>
      <x:c r="R88" s="16" t="str">
        <x:f>IF($A88="","",IF(AND(ISNUMBER(P88),ISNUMBER(Q88)),P88-Q88,"Unavailable"))</x:f>
      </x:c>
      <x:c r="S88" s="2" t="str">
        <x:f>IF($A88="","",IF(ISNUMBER(R88),IF(R88=0,"Matches","Review rules / rounding"),"Missing input"))</x:f>
      </x:c>
      <x:c r="T88" s="8" t="str">
        <x:f>IF($A88="","",IF(NOT(ISNUMBER(C88)),"Missing metric", IF(AND('Scoring Rules'!$F$7&lt;&gt;"",IF('Scoring Rules'!$I$7="&gt;=",B88&gt;='Scoring Rules'!$F$7,B88&gt;'Scoring Rules'!$F$7)),'Scoring Rules'!$I$7&amp;" "&amp;TEXT('Scoring Rules'!$F$7,"0.00"),IF(IF('Scoring Rules'!$I$7="&gt;=",B88&gt;='Scoring Rules'!$D$7,B88&gt;'Scoring Rules'!$D$7),'Scoring Rules'!$I$7&amp;" "&amp;TEXT('Scoring Rules'!$D$7,"0.00")&amp;" to "&amp;IF('Scoring Rules'!$I$7="&gt;", "&lt;= ","&lt; ")&amp;TEXT('Scoring Rules'!$F$7,"0.00"),IF(IF('Scoring Rules'!$I$7="&gt;=",B88&gt;='Scoring Rules'!$B$7,B88&gt;'Scoring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"&amp;C88&amp;" pts"))</x:f>
      </x:c>
      <x:c r="U88" s="8" t="str">
        <x:f>IF($A88="","",IF(NOT(ISNUMBER(E88)),"Missing metric", IF(AND('Scoring Rules'!$F$8&lt;&gt;"",IF('Scoring Rules'!$I$8="&gt;=",D88&gt;='Scoring Rules'!$F$8,D88&gt;'Scoring Rules'!$F$8)),'Scoring Rules'!$I$8&amp;" "&amp;TEXT('Scoring Rules'!$F$8,"0.00"),IF(IF('Scoring Rules'!$I$8="&gt;=",D88&gt;='Scoring Rules'!$D$8,D88&gt;'Scoring Rules'!$D$8),'Scoring Rules'!$I$8&amp;" "&amp;TEXT('Scoring Rules'!$D$8,"0.00")&amp;" to "&amp;IF('Scoring Rules'!$I$8="&gt;", "&lt;= ","&lt; ")&amp;TEXT('Scoring Rules'!$F$8,"0.00"),IF(IF('Scoring Rules'!$I$8="&gt;=",D88&gt;='Scoring Rules'!$B$8,D88&gt;'Scoring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"&amp;E88&amp;" pts"))</x:f>
      </x:c>
      <x:c r="V88" s="8" t="str">
        <x:f>IF($A88="","",IF(NOT(ISNUMBER(G88)),"Missing metric", IF(AND('Scoring Rules'!$F$9&lt;&gt;"",IF('Scoring Rules'!$I$9="&gt;=",F88&gt;='Scoring Rules'!$F$9,F88&gt;'Scoring Rules'!$F$9)),'Scoring Rules'!$I$9&amp;" "&amp;TEXT('Scoring Rules'!$F$9,"0.00"),IF(IF('Scoring Rules'!$I$9="&gt;=",F88&gt;='Scoring Rules'!$D$9,F88&gt;'Scoring Rules'!$D$9),'Scoring Rules'!$I$9&amp;" "&amp;TEXT('Scoring Rules'!$D$9,"0.00")&amp;" to "&amp;IF('Scoring Rules'!$I$9="&gt;", "&lt;= ","&lt; ")&amp;TEXT('Scoring Rules'!$F$9,"0.00"),IF(IF('Scoring Rules'!$I$9="&gt;=",F88&gt;='Scoring Rules'!$B$9,F88&gt;'Scoring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"&amp;G88&amp;" pts"))</x:f>
      </x:c>
      <x:c r="W88" s="8" t="str">
        <x:f>IF($A88="","",IF(NOT(ISNUMBER(I88)),"Missing metric", IF(AND('Scoring Rules'!$F$10&lt;&gt;"",IF('Scoring Rules'!$I$10="&gt;=",H88&gt;='Scoring Rules'!$F$10,H88&gt;'Scoring Rules'!$F$10)),'Scoring Rules'!$I$10&amp;" "&amp;TEXT('Scoring Rules'!$F$10,"0.00"),IF(IF('Scoring Rules'!$I$10="&gt;=",H88&gt;='Scoring Rules'!$D$10,H88&gt;'Scoring Rules'!$D$10),'Scoring Rules'!$I$10&amp;" "&amp;TEXT('Scoring Rules'!$D$10,"0.00")&amp;" to "&amp;IF('Scoring Rules'!$I$10="&gt;", "&lt;= ","&lt; ")&amp;TEXT('Scoring Rules'!$F$10,"0.00"),IF(IF('Scoring Rules'!$I$10="&gt;=",H88&gt;='Scoring Rules'!$B$10,H88&gt;'Scoring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"&amp;I88&amp;" pts"))</x:f>
      </x:c>
      <x:c r="X88" s="8" t="str">
        <x:f>IF($A88="","",IF(NOT(ISNUMBER(K88)),"Missing metric", IF(AND('Scoring Rules'!$F$11&lt;&gt;"",IF('Scoring Rules'!$I$11="&gt;=",J88&gt;='Scoring Rules'!$F$11,J88&gt;'Scoring Rules'!$F$11)),'Scoring Rules'!$I$11&amp;" "&amp;TEXT('Scoring Rules'!$F$11,"0.00"),IF(IF('Scoring Rules'!$I$11="&gt;=",J88&gt;='Scoring Rules'!$D$11,J88&gt;'Scoring Rules'!$D$11),'Scoring Rules'!$I$11&amp;" "&amp;TEXT('Scoring Rules'!$D$11,"0.00")&amp;" to "&amp;IF('Scoring Rules'!$I$11="&gt;", "&lt;= ","&lt; ")&amp;TEXT('Scoring Rules'!$F$11,"0.00"),IF(IF('Scoring Rules'!$I$11="&gt;=",J88&gt;='Scoring Rules'!$B$11,J88&gt;'Scoring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"&amp;K88&amp;" pts"))</x:f>
      </x:c>
      <x:c r="Y88" s="8" t="str">
        <x:f>IF($A88="","",IF(NOT(ISNUMBER(M88)),"Missing metric", IF(IF('Scoring Rules'!$I$12="&gt;=",L88&gt;='Scoring Rules'!$D$12,L88&gt;'Scoring Rules'!$D$12),'Scoring Rules'!$I$12&amp;" "&amp;TEXT('Scoring Rules'!$D$12,"0.00"),IF(IF('Scoring Rules'!$I$12="&gt;=",L88&gt;='Scoring Rules'!$B$12,L88&gt;'Scoring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"&amp;M88&amp;" pts"))</x:f>
      </x:c>
      <x:c r="Z88" s="8" t="str">
        <x:f>IF($A88="","",IF(NOT(ISNUMBER(O88)),"Missing metric","Attendance "&amp;TEXT(100-N88,"0.00")&amp;"%: "&amp;IF(AND('Scoring Rules'!$F$13&lt;&gt;"",IF('Scoring Rules'!$I$13="&gt;=",100-N88&gt;='Scoring Rules'!$F$13,100-N88&gt;'Scoring Rules'!$F$13)),'Scoring Rules'!$I$13&amp;" "&amp;TEXT('Scoring Rules'!$F$13,"0.00"),IF(IF('Scoring Rules'!$I$13="&gt;=",100-N88&gt;='Scoring Rules'!$D$13,100-N88&gt;'Scoring Rules'!$D$13),'Scoring Rules'!$I$13&amp;" "&amp;TEXT('Scoring Rules'!$D$13,"0.00")&amp;" to "&amp;IF('Scoring Rules'!$I$13="&gt;", "&lt;= ","&lt; ")&amp;TEXT('Scoring Rules'!$F$13,"0.00"),IF(IF('Scoring Rules'!$I$13="&gt;=",100-N88&gt;='Scoring Rules'!$B$13,100-N88&gt;'Scoring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"&amp;O88&amp;" pts"))</x:f>
      </x:c>
    </x:row>
    <x:row r="89" ht="32" customHeight="1">
      <x:c r="A89" s="2" t="str">
        <x:f>IF('Paste Export'!A83&lt;&gt;"",'Paste Export'!A83,"")</x:f>
      </x:c>
      <x:c r="B89" s="16" t="str">
        <x:f>IF($A89="","",IF(ISBLANK('Paste Export'!B83),"Missing",IF(ISNUMBER('Paste Export'!B83),'Paste Export'!B83,VALUE('Paste Export'!B83))))</x:f>
      </x:c>
      <x:c r="C89" s="16" t="str">
        <x:f>IF($A89="","",IF(NOT(ISNUMBER(B89)),"Missing",IF(AND('Scoring Rules'!$F$7&lt;&gt;"",IF('Scoring Rules'!$I$7="&gt;=",B89&gt;='Scoring Rules'!$F$7,B89&gt;'Scoring Rules'!$F$7)),'Scoring Rules'!$G$7,IF(IF('Scoring Rules'!$I$7="&gt;=",B89&gt;='Scoring Rules'!$D$7,B89&gt;'Scoring Rules'!$D$7),'Scoring Rules'!$E$7,IF(IF('Scoring Rules'!$I$7="&gt;=",B89&gt;='Scoring Rules'!$B$7,B89&gt;'Scoring Rules'!$B$7),'Scoring Rules'!$C$7,'Scoring Rules'!$H$7)))))</x:f>
      </x:c>
      <x:c r="D89" s="16" t="str">
        <x:f>IF($A89="","",IF(ISBLANK('Paste Export'!C83),"Missing",IF(ISNUMBER('Paste Export'!C83),'Paste Export'!C83,VALUE('Paste Export'!C83))))</x:f>
      </x:c>
      <x:c r="E89" s="16" t="str">
        <x:f>IF($A89="","",IF(NOT(ISNUMBER(D89)),"Missing",IF(AND('Scoring Rules'!$F$8&lt;&gt;"",IF('Scoring Rules'!$I$8="&gt;=",D89&gt;='Scoring Rules'!$F$8,D89&gt;'Scoring Rules'!$F$8)),'Scoring Rules'!$G$8,IF(IF('Scoring Rules'!$I$8="&gt;=",D89&gt;='Scoring Rules'!$D$8,D89&gt;'Scoring Rules'!$D$8),'Scoring Rules'!$E$8,IF(IF('Scoring Rules'!$I$8="&gt;=",D89&gt;='Scoring Rules'!$B$8,D89&gt;'Scoring Rules'!$B$8),'Scoring Rules'!$C$8,'Scoring Rules'!$H$8)))))</x:f>
      </x:c>
      <x:c r="F89" s="14" t="str">
        <x:f>IF($A89="","",IF(ISBLANK('Paste Export'!D83),"Missing",IF(ISNUMBER('Paste Export'!D83),'Paste Export'!D83,VALUE('Paste Export'!D83))))</x:f>
      </x:c>
      <x:c r="G89" s="16" t="str">
        <x:f>IF($A89="","",IF(NOT(ISNUMBER(F89)),"Missing",IF(AND('Scoring Rules'!$F$9&lt;&gt;"",IF('Scoring Rules'!$I$9="&gt;=",F89&gt;='Scoring Rules'!$F$9,F89&gt;'Scoring Rules'!$F$9)),'Scoring Rules'!$G$9,IF(IF('Scoring Rules'!$I$9="&gt;=",F89&gt;='Scoring Rules'!$D$9,F89&gt;'Scoring Rules'!$D$9),'Scoring Rules'!$E$9,IF(IF('Scoring Rules'!$I$9="&gt;=",F89&gt;='Scoring Rules'!$B$9,F89&gt;'Scoring Rules'!$B$9),'Scoring Rules'!$C$9,'Scoring Rules'!$H$9)))))</x:f>
      </x:c>
      <x:c r="H89" s="15" t="str">
        <x:f>IF($A89="","",IF(ISBLANK('Paste Export'!E83),"Missing",IF(ISNUMBER('Paste Export'!E83),'Paste Export'!E83,VALUE('Paste Export'!E83))))</x:f>
      </x:c>
      <x:c r="I89" s="16" t="str">
        <x:f>IF($A89="","",IF(NOT(ISNUMBER(H89)),"Missing",IF(AND('Scoring Rules'!$F$10&lt;&gt;"",IF('Scoring Rules'!$I$10="&gt;=",H89&gt;='Scoring Rules'!$F$10,H89&gt;'Scoring Rules'!$F$10)),'Scoring Rules'!$G$10,IF(IF('Scoring Rules'!$I$10="&gt;=",H89&gt;='Scoring Rules'!$D$10,H89&gt;'Scoring Rules'!$D$10),'Scoring Rules'!$E$10,IF(IF('Scoring Rules'!$I$10="&gt;=",H89&gt;='Scoring Rules'!$B$10,H89&gt;'Scoring Rules'!$B$10),'Scoring Rules'!$C$10,'Scoring Rules'!$H$10)))))</x:f>
      </x:c>
      <x:c r="J89" s="15" t="str">
        <x:f>IF($A89="","",IF(ISBLANK('Paste Export'!F83),"Missing",IF(ISNUMBER('Paste Export'!F83),'Paste Export'!F83,VALUE('Paste Export'!F83))))</x:f>
      </x:c>
      <x:c r="K89" s="16" t="str">
        <x:f>IF($A89="","",IF(NOT(ISNUMBER(J89)),"Missing",IF(AND('Scoring Rules'!$F$11&lt;&gt;"",IF('Scoring Rules'!$I$11="&gt;=",J89&gt;='Scoring Rules'!$F$11,J89&gt;'Scoring Rules'!$F$11)),'Scoring Rules'!$G$11,IF(IF('Scoring Rules'!$I$11="&gt;=",J89&gt;='Scoring Rules'!$D$11,J89&gt;'Scoring Rules'!$D$11),'Scoring Rules'!$E$11,IF(IF('Scoring Rules'!$I$11="&gt;=",J89&gt;='Scoring Rules'!$B$11,J89&gt;'Scoring Rules'!$B$11),'Scoring Rules'!$C$11,'Scoring Rules'!$H$11)))))</x:f>
      </x:c>
      <x:c r="L89" s="14" t="str">
        <x:f>IF($A89="","",IF(ISBLANK('Paste Export'!G83),"Missing",IF(ISNUMBER('Paste Export'!G83),'Paste Export'!G83,VALUE('Paste Export'!G83))))</x:f>
      </x:c>
      <x:c r="M89" s="16" t="str">
        <x:f>IF($A89="","",IF(NOT(ISNUMBER(L89)),"Missing",IF(AND('Scoring Rules'!$F$12&lt;&gt;"",IF('Scoring Rules'!$I$12="&gt;=",L89&gt;='Scoring Rules'!$F$12,L89&gt;'Scoring Rules'!$F$12)),'Scoring Rules'!$G$12,IF(IF('Scoring Rules'!$I$12="&gt;=",L89&gt;='Scoring Rules'!$D$12,L89&gt;'Scoring Rules'!$D$12),'Scoring Rules'!$E$12,IF(IF('Scoring Rules'!$I$12="&gt;=",L89&gt;='Scoring Rules'!$B$12,L89&gt;'Scoring Rules'!$B$12),'Scoring Rules'!$C$12,'Scoring Rules'!$H$12)))))</x:f>
      </x:c>
      <x:c r="N89" s="14" t="str">
        <x:f>IF($A89="","",IF(ISBLANK('Paste Export'!H83),"Missing",IF(ISNUMBER('Paste Export'!H83),'Paste Export'!H83,VALUE('Paste Export'!H83))))</x:f>
      </x:c>
      <x:c r="O89" s="16" t="str">
        <x:f>IF($A89="","",IF(NOT(ISNUMBER(N89)),"Missing",IF(AND('Scoring Rules'!$F$13&lt;&gt;"",IF('Scoring Rules'!$I$13="&gt;=",100-N89&gt;='Scoring Rules'!$F$13,100-N89&gt;'Scoring Rules'!$F$13)),'Scoring Rules'!$G$13,IF(IF('Scoring Rules'!$I$13="&gt;=",100-N89&gt;='Scoring Rules'!$D$13,100-N89&gt;'Scoring Rules'!$D$13),'Scoring Rules'!$E$13,IF(IF('Scoring Rules'!$I$13="&gt;=",100-N89&gt;='Scoring Rules'!$B$13,100-N89&gt;'Scoring Rules'!$B$13),'Scoring Rules'!$C$13,'Scoring Rules'!$H$13)))))</x:f>
      </x:c>
      <x:c r="P89" s="16" t="str">
        <x:f>IF($A89="","",IF(COUNT(C89,E89,G89,I89,K89,M89,O89)=7,SUM(C89,E89,G89,I89,K89,M89,O89),"Missing metric"))</x:f>
      </x:c>
      <x:c r="Q89" s="16" t="str">
        <x:f>IF($A89="","",IF(ISBLANK('Paste Export'!I83),"Missing",VALUE('Paste Export'!I83)))</x:f>
      </x:c>
      <x:c r="R89" s="16" t="str">
        <x:f>IF($A89="","",IF(AND(ISNUMBER(P89),ISNUMBER(Q89)),P89-Q89,"Unavailable"))</x:f>
      </x:c>
      <x:c r="S89" s="2" t="str">
        <x:f>IF($A89="","",IF(ISNUMBER(R89),IF(R89=0,"Matches","Review rules / rounding"),"Missing input"))</x:f>
      </x:c>
      <x:c r="T89" s="8" t="str">
        <x:f>IF($A89="","",IF(NOT(ISNUMBER(C89)),"Missing metric", IF(AND('Scoring Rules'!$F$7&lt;&gt;"",IF('Scoring Rules'!$I$7="&gt;=",B89&gt;='Scoring Rules'!$F$7,B89&gt;'Scoring Rules'!$F$7)),'Scoring Rules'!$I$7&amp;" "&amp;TEXT('Scoring Rules'!$F$7,"0.00"),IF(IF('Scoring Rules'!$I$7="&gt;=",B89&gt;='Scoring Rules'!$D$7,B89&gt;'Scoring Rules'!$D$7),'Scoring Rules'!$I$7&amp;" "&amp;TEXT('Scoring Rules'!$D$7,"0.00")&amp;" to "&amp;IF('Scoring Rules'!$I$7="&gt;", "&lt;= ","&lt; ")&amp;TEXT('Scoring Rules'!$F$7,"0.00"),IF(IF('Scoring Rules'!$I$7="&gt;=",B89&gt;='Scoring Rules'!$B$7,B89&gt;'Scoring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"&amp;C89&amp;" pts"))</x:f>
      </x:c>
      <x:c r="U89" s="8" t="str">
        <x:f>IF($A89="","",IF(NOT(ISNUMBER(E89)),"Missing metric", IF(AND('Scoring Rules'!$F$8&lt;&gt;"",IF('Scoring Rules'!$I$8="&gt;=",D89&gt;='Scoring Rules'!$F$8,D89&gt;'Scoring Rules'!$F$8)),'Scoring Rules'!$I$8&amp;" "&amp;TEXT('Scoring Rules'!$F$8,"0.00"),IF(IF('Scoring Rules'!$I$8="&gt;=",D89&gt;='Scoring Rules'!$D$8,D89&gt;'Scoring Rules'!$D$8),'Scoring Rules'!$I$8&amp;" "&amp;TEXT('Scoring Rules'!$D$8,"0.00")&amp;" to "&amp;IF('Scoring Rules'!$I$8="&gt;", "&lt;= ","&lt; ")&amp;TEXT('Scoring Rules'!$F$8,"0.00"),IF(IF('Scoring Rules'!$I$8="&gt;=",D89&gt;='Scoring Rules'!$B$8,D89&gt;'Scoring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"&amp;E89&amp;" pts"))</x:f>
      </x:c>
      <x:c r="V89" s="8" t="str">
        <x:f>IF($A89="","",IF(NOT(ISNUMBER(G89)),"Missing metric", IF(AND('Scoring Rules'!$F$9&lt;&gt;"",IF('Scoring Rules'!$I$9="&gt;=",F89&gt;='Scoring Rules'!$F$9,F89&gt;'Scoring Rules'!$F$9)),'Scoring Rules'!$I$9&amp;" "&amp;TEXT('Scoring Rules'!$F$9,"0.00"),IF(IF('Scoring Rules'!$I$9="&gt;=",F89&gt;='Scoring Rules'!$D$9,F89&gt;'Scoring Rules'!$D$9),'Scoring Rules'!$I$9&amp;" "&amp;TEXT('Scoring Rules'!$D$9,"0.00")&amp;" to "&amp;IF('Scoring Rules'!$I$9="&gt;", "&lt;= ","&lt; ")&amp;TEXT('Scoring Rules'!$F$9,"0.00"),IF(IF('Scoring Rules'!$I$9="&gt;=",F89&gt;='Scoring Rules'!$B$9,F89&gt;'Scoring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"&amp;G89&amp;" pts"))</x:f>
      </x:c>
      <x:c r="W89" s="8" t="str">
        <x:f>IF($A89="","",IF(NOT(ISNUMBER(I89)),"Missing metric", IF(AND('Scoring Rules'!$F$10&lt;&gt;"",IF('Scoring Rules'!$I$10="&gt;=",H89&gt;='Scoring Rules'!$F$10,H89&gt;'Scoring Rules'!$F$10)),'Scoring Rules'!$I$10&amp;" "&amp;TEXT('Scoring Rules'!$F$10,"0.00"),IF(IF('Scoring Rules'!$I$10="&gt;=",H89&gt;='Scoring Rules'!$D$10,H89&gt;'Scoring Rules'!$D$10),'Scoring Rules'!$I$10&amp;" "&amp;TEXT('Scoring Rules'!$D$10,"0.00")&amp;" to "&amp;IF('Scoring Rules'!$I$10="&gt;", "&lt;= ","&lt; ")&amp;TEXT('Scoring Rules'!$F$10,"0.00"),IF(IF('Scoring Rules'!$I$10="&gt;=",H89&gt;='Scoring Rules'!$B$10,H89&gt;'Scoring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"&amp;I89&amp;" pts"))</x:f>
      </x:c>
      <x:c r="X89" s="8" t="str">
        <x:f>IF($A89="","",IF(NOT(ISNUMBER(K89)),"Missing metric", IF(AND('Scoring Rules'!$F$11&lt;&gt;"",IF('Scoring Rules'!$I$11="&gt;=",J89&gt;='Scoring Rules'!$F$11,J89&gt;'Scoring Rules'!$F$11)),'Scoring Rules'!$I$11&amp;" "&amp;TEXT('Scoring Rules'!$F$11,"0.00"),IF(IF('Scoring Rules'!$I$11="&gt;=",J89&gt;='Scoring Rules'!$D$11,J89&gt;'Scoring Rules'!$D$11),'Scoring Rules'!$I$11&amp;" "&amp;TEXT('Scoring Rules'!$D$11,"0.00")&amp;" to "&amp;IF('Scoring Rules'!$I$11="&gt;", "&lt;= ","&lt; ")&amp;TEXT('Scoring Rules'!$F$11,"0.00"),IF(IF('Scoring Rules'!$I$11="&gt;=",J89&gt;='Scoring Rules'!$B$11,J89&gt;'Scoring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"&amp;K89&amp;" pts"))</x:f>
      </x:c>
      <x:c r="Y89" s="8" t="str">
        <x:f>IF($A89="","",IF(NOT(ISNUMBER(M89)),"Missing metric", IF(IF('Scoring Rules'!$I$12="&gt;=",L89&gt;='Scoring Rules'!$D$12,L89&gt;'Scoring Rules'!$D$12),'Scoring Rules'!$I$12&amp;" "&amp;TEXT('Scoring Rules'!$D$12,"0.00"),IF(IF('Scoring Rules'!$I$12="&gt;=",L89&gt;='Scoring Rules'!$B$12,L89&gt;'Scoring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"&amp;M89&amp;" pts"))</x:f>
      </x:c>
      <x:c r="Z89" s="8" t="str">
        <x:f>IF($A89="","",IF(NOT(ISNUMBER(O89)),"Missing metric","Attendance "&amp;TEXT(100-N89,"0.00")&amp;"%: "&amp;IF(AND('Scoring Rules'!$F$13&lt;&gt;"",IF('Scoring Rules'!$I$13="&gt;=",100-N89&gt;='Scoring Rules'!$F$13,100-N89&gt;'Scoring Rules'!$F$13)),'Scoring Rules'!$I$13&amp;" "&amp;TEXT('Scoring Rules'!$F$13,"0.00"),IF(IF('Scoring Rules'!$I$13="&gt;=",100-N89&gt;='Scoring Rules'!$D$13,100-N89&gt;'Scoring Rules'!$D$13),'Scoring Rules'!$I$13&amp;" "&amp;TEXT('Scoring Rules'!$D$13,"0.00")&amp;" to "&amp;IF('Scoring Rules'!$I$13="&gt;", "&lt;= ","&lt; ")&amp;TEXT('Scoring Rules'!$F$13,"0.00"),IF(IF('Scoring Rules'!$I$13="&gt;=",100-N89&gt;='Scoring Rules'!$B$13,100-N89&gt;'Scoring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"&amp;O89&amp;" pts"))</x:f>
      </x:c>
    </x:row>
    <x:row r="90" ht="32" customHeight="1">
      <x:c r="A90" s="2" t="str">
        <x:f>IF('Paste Export'!A84&lt;&gt;"",'Paste Export'!A84,"")</x:f>
      </x:c>
      <x:c r="B90" s="16" t="str">
        <x:f>IF($A90="","",IF(ISBLANK('Paste Export'!B84),"Missing",IF(ISNUMBER('Paste Export'!B84),'Paste Export'!B84,VALUE('Paste Export'!B84))))</x:f>
      </x:c>
      <x:c r="C90" s="16" t="str">
        <x:f>IF($A90="","",IF(NOT(ISNUMBER(B90)),"Missing",IF(AND('Scoring Rules'!$F$7&lt;&gt;"",IF('Scoring Rules'!$I$7="&gt;=",B90&gt;='Scoring Rules'!$F$7,B90&gt;'Scoring Rules'!$F$7)),'Scoring Rules'!$G$7,IF(IF('Scoring Rules'!$I$7="&gt;=",B90&gt;='Scoring Rules'!$D$7,B90&gt;'Scoring Rules'!$D$7),'Scoring Rules'!$E$7,IF(IF('Scoring Rules'!$I$7="&gt;=",B90&gt;='Scoring Rules'!$B$7,B90&gt;'Scoring Rules'!$B$7),'Scoring Rules'!$C$7,'Scoring Rules'!$H$7)))))</x:f>
      </x:c>
      <x:c r="D90" s="16" t="str">
        <x:f>IF($A90="","",IF(ISBLANK('Paste Export'!C84),"Missing",IF(ISNUMBER('Paste Export'!C84),'Paste Export'!C84,VALUE('Paste Export'!C84))))</x:f>
      </x:c>
      <x:c r="E90" s="16" t="str">
        <x:f>IF($A90="","",IF(NOT(ISNUMBER(D90)),"Missing",IF(AND('Scoring Rules'!$F$8&lt;&gt;"",IF('Scoring Rules'!$I$8="&gt;=",D90&gt;='Scoring Rules'!$F$8,D90&gt;'Scoring Rules'!$F$8)),'Scoring Rules'!$G$8,IF(IF('Scoring Rules'!$I$8="&gt;=",D90&gt;='Scoring Rules'!$D$8,D90&gt;'Scoring Rules'!$D$8),'Scoring Rules'!$E$8,IF(IF('Scoring Rules'!$I$8="&gt;=",D90&gt;='Scoring Rules'!$B$8,D90&gt;'Scoring Rules'!$B$8),'Scoring Rules'!$C$8,'Scoring Rules'!$H$8)))))</x:f>
      </x:c>
      <x:c r="F90" s="14" t="str">
        <x:f>IF($A90="","",IF(ISBLANK('Paste Export'!D84),"Missing",IF(ISNUMBER('Paste Export'!D84),'Paste Export'!D84,VALUE('Paste Export'!D84))))</x:f>
      </x:c>
      <x:c r="G90" s="16" t="str">
        <x:f>IF($A90="","",IF(NOT(ISNUMBER(F90)),"Missing",IF(AND('Scoring Rules'!$F$9&lt;&gt;"",IF('Scoring Rules'!$I$9="&gt;=",F90&gt;='Scoring Rules'!$F$9,F90&gt;'Scoring Rules'!$F$9)),'Scoring Rules'!$G$9,IF(IF('Scoring Rules'!$I$9="&gt;=",F90&gt;='Scoring Rules'!$D$9,F90&gt;'Scoring Rules'!$D$9),'Scoring Rules'!$E$9,IF(IF('Scoring Rules'!$I$9="&gt;=",F90&gt;='Scoring Rules'!$B$9,F90&gt;'Scoring Rules'!$B$9),'Scoring Rules'!$C$9,'Scoring Rules'!$H$9)))))</x:f>
      </x:c>
      <x:c r="H90" s="15" t="str">
        <x:f>IF($A90="","",IF(ISBLANK('Paste Export'!E84),"Missing",IF(ISNUMBER('Paste Export'!E84),'Paste Export'!E84,VALUE('Paste Export'!E84))))</x:f>
      </x:c>
      <x:c r="I90" s="16" t="str">
        <x:f>IF($A90="","",IF(NOT(ISNUMBER(H90)),"Missing",IF(AND('Scoring Rules'!$F$10&lt;&gt;"",IF('Scoring Rules'!$I$10="&gt;=",H90&gt;='Scoring Rules'!$F$10,H90&gt;'Scoring Rules'!$F$10)),'Scoring Rules'!$G$10,IF(IF('Scoring Rules'!$I$10="&gt;=",H90&gt;='Scoring Rules'!$D$10,H90&gt;'Scoring Rules'!$D$10),'Scoring Rules'!$E$10,IF(IF('Scoring Rules'!$I$10="&gt;=",H90&gt;='Scoring Rules'!$B$10,H90&gt;'Scoring Rules'!$B$10),'Scoring Rules'!$C$10,'Scoring Rules'!$H$10)))))</x:f>
      </x:c>
      <x:c r="J90" s="15" t="str">
        <x:f>IF($A90="","",IF(ISBLANK('Paste Export'!F84),"Missing",IF(ISNUMBER('Paste Export'!F84),'Paste Export'!F84,VALUE('Paste Export'!F84))))</x:f>
      </x:c>
      <x:c r="K90" s="16" t="str">
        <x:f>IF($A90="","",IF(NOT(ISNUMBER(J90)),"Missing",IF(AND('Scoring Rules'!$F$11&lt;&gt;"",IF('Scoring Rules'!$I$11="&gt;=",J90&gt;='Scoring Rules'!$F$11,J90&gt;'Scoring Rules'!$F$11)),'Scoring Rules'!$G$11,IF(IF('Scoring Rules'!$I$11="&gt;=",J90&gt;='Scoring Rules'!$D$11,J90&gt;'Scoring Rules'!$D$11),'Scoring Rules'!$E$11,IF(IF('Scoring Rules'!$I$11="&gt;=",J90&gt;='Scoring Rules'!$B$11,J90&gt;'Scoring Rules'!$B$11),'Scoring Rules'!$C$11,'Scoring Rules'!$H$11)))))</x:f>
      </x:c>
      <x:c r="L90" s="14" t="str">
        <x:f>IF($A90="","",IF(ISBLANK('Paste Export'!G84),"Missing",IF(ISNUMBER('Paste Export'!G84),'Paste Export'!G84,VALUE('Paste Export'!G84))))</x:f>
      </x:c>
      <x:c r="M90" s="16" t="str">
        <x:f>IF($A90="","",IF(NOT(ISNUMBER(L90)),"Missing",IF(AND('Scoring Rules'!$F$12&lt;&gt;"",IF('Scoring Rules'!$I$12="&gt;=",L90&gt;='Scoring Rules'!$F$12,L90&gt;'Scoring Rules'!$F$12)),'Scoring Rules'!$G$12,IF(IF('Scoring Rules'!$I$12="&gt;=",L90&gt;='Scoring Rules'!$D$12,L90&gt;'Scoring Rules'!$D$12),'Scoring Rules'!$E$12,IF(IF('Scoring Rules'!$I$12="&gt;=",L90&gt;='Scoring Rules'!$B$12,L90&gt;'Scoring Rules'!$B$12),'Scoring Rules'!$C$12,'Scoring Rules'!$H$12)))))</x:f>
      </x:c>
      <x:c r="N90" s="14" t="str">
        <x:f>IF($A90="","",IF(ISBLANK('Paste Export'!H84),"Missing",IF(ISNUMBER('Paste Export'!H84),'Paste Export'!H84,VALUE('Paste Export'!H84))))</x:f>
      </x:c>
      <x:c r="O90" s="16" t="str">
        <x:f>IF($A90="","",IF(NOT(ISNUMBER(N90)),"Missing",IF(AND('Scoring Rules'!$F$13&lt;&gt;"",IF('Scoring Rules'!$I$13="&gt;=",100-N90&gt;='Scoring Rules'!$F$13,100-N90&gt;'Scoring Rules'!$F$13)),'Scoring Rules'!$G$13,IF(IF('Scoring Rules'!$I$13="&gt;=",100-N90&gt;='Scoring Rules'!$D$13,100-N90&gt;'Scoring Rules'!$D$13),'Scoring Rules'!$E$13,IF(IF('Scoring Rules'!$I$13="&gt;=",100-N90&gt;='Scoring Rules'!$B$13,100-N90&gt;'Scoring Rules'!$B$13),'Scoring Rules'!$C$13,'Scoring Rules'!$H$13)))))</x:f>
      </x:c>
      <x:c r="P90" s="16" t="str">
        <x:f>IF($A90="","",IF(COUNT(C90,E90,G90,I90,K90,M90,O90)=7,SUM(C90,E90,G90,I90,K90,M90,O90),"Missing metric"))</x:f>
      </x:c>
      <x:c r="Q90" s="16" t="str">
        <x:f>IF($A90="","",IF(ISBLANK('Paste Export'!I84),"Missing",VALUE('Paste Export'!I84)))</x:f>
      </x:c>
      <x:c r="R90" s="16" t="str">
        <x:f>IF($A90="","",IF(AND(ISNUMBER(P90),ISNUMBER(Q90)),P90-Q90,"Unavailable"))</x:f>
      </x:c>
      <x:c r="S90" s="2" t="str">
        <x:f>IF($A90="","",IF(ISNUMBER(R90),IF(R90=0,"Matches","Review rules / rounding"),"Missing input"))</x:f>
      </x:c>
      <x:c r="T90" s="8" t="str">
        <x:f>IF($A90="","",IF(NOT(ISNUMBER(C90)),"Missing metric", IF(AND('Scoring Rules'!$F$7&lt;&gt;"",IF('Scoring Rules'!$I$7="&gt;=",B90&gt;='Scoring Rules'!$F$7,B90&gt;'Scoring Rules'!$F$7)),'Scoring Rules'!$I$7&amp;" "&amp;TEXT('Scoring Rules'!$F$7,"0.00"),IF(IF('Scoring Rules'!$I$7="&gt;=",B90&gt;='Scoring Rules'!$D$7,B90&gt;'Scoring Rules'!$D$7),'Scoring Rules'!$I$7&amp;" "&amp;TEXT('Scoring Rules'!$D$7,"0.00")&amp;" to "&amp;IF('Scoring Rules'!$I$7="&gt;", "&lt;= ","&lt; ")&amp;TEXT('Scoring Rules'!$F$7,"0.00"),IF(IF('Scoring Rules'!$I$7="&gt;=",B90&gt;='Scoring Rules'!$B$7,B90&gt;'Scoring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"&amp;C90&amp;" pts"))</x:f>
      </x:c>
      <x:c r="U90" s="8" t="str">
        <x:f>IF($A90="","",IF(NOT(ISNUMBER(E90)),"Missing metric", IF(AND('Scoring Rules'!$F$8&lt;&gt;"",IF('Scoring Rules'!$I$8="&gt;=",D90&gt;='Scoring Rules'!$F$8,D90&gt;'Scoring Rules'!$F$8)),'Scoring Rules'!$I$8&amp;" "&amp;TEXT('Scoring Rules'!$F$8,"0.00"),IF(IF('Scoring Rules'!$I$8="&gt;=",D90&gt;='Scoring Rules'!$D$8,D90&gt;'Scoring Rules'!$D$8),'Scoring Rules'!$I$8&amp;" "&amp;TEXT('Scoring Rules'!$D$8,"0.00")&amp;" to "&amp;IF('Scoring Rules'!$I$8="&gt;", "&lt;= ","&lt; ")&amp;TEXT('Scoring Rules'!$F$8,"0.00"),IF(IF('Scoring Rules'!$I$8="&gt;=",D90&gt;='Scoring Rules'!$B$8,D90&gt;'Scoring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"&amp;E90&amp;" pts"))</x:f>
      </x:c>
      <x:c r="V90" s="8" t="str">
        <x:f>IF($A90="","",IF(NOT(ISNUMBER(G90)),"Missing metric", IF(AND('Scoring Rules'!$F$9&lt;&gt;"",IF('Scoring Rules'!$I$9="&gt;=",F90&gt;='Scoring Rules'!$F$9,F90&gt;'Scoring Rules'!$F$9)),'Scoring Rules'!$I$9&amp;" "&amp;TEXT('Scoring Rules'!$F$9,"0.00"),IF(IF('Scoring Rules'!$I$9="&gt;=",F90&gt;='Scoring Rules'!$D$9,F90&gt;'Scoring Rules'!$D$9),'Scoring Rules'!$I$9&amp;" "&amp;TEXT('Scoring Rules'!$D$9,"0.00")&amp;" to "&amp;IF('Scoring Rules'!$I$9="&gt;", "&lt;= ","&lt; ")&amp;TEXT('Scoring Rules'!$F$9,"0.00"),IF(IF('Scoring Rules'!$I$9="&gt;=",F90&gt;='Scoring Rules'!$B$9,F90&gt;'Scoring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"&amp;G90&amp;" pts"))</x:f>
      </x:c>
      <x:c r="W90" s="8" t="str">
        <x:f>IF($A90="","",IF(NOT(ISNUMBER(I90)),"Missing metric", IF(AND('Scoring Rules'!$F$10&lt;&gt;"",IF('Scoring Rules'!$I$10="&gt;=",H90&gt;='Scoring Rules'!$F$10,H90&gt;'Scoring Rules'!$F$10)),'Scoring Rules'!$I$10&amp;" "&amp;TEXT('Scoring Rules'!$F$10,"0.00"),IF(IF('Scoring Rules'!$I$10="&gt;=",H90&gt;='Scoring Rules'!$D$10,H90&gt;'Scoring Rules'!$D$10),'Scoring Rules'!$I$10&amp;" "&amp;TEXT('Scoring Rules'!$D$10,"0.00")&amp;" to "&amp;IF('Scoring Rules'!$I$10="&gt;", "&lt;= ","&lt; ")&amp;TEXT('Scoring Rules'!$F$10,"0.00"),IF(IF('Scoring Rules'!$I$10="&gt;=",H90&gt;='Scoring Rules'!$B$10,H90&gt;'Scoring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"&amp;I90&amp;" pts"))</x:f>
      </x:c>
      <x:c r="X90" s="8" t="str">
        <x:f>IF($A90="","",IF(NOT(ISNUMBER(K90)),"Missing metric", IF(AND('Scoring Rules'!$F$11&lt;&gt;"",IF('Scoring Rules'!$I$11="&gt;=",J90&gt;='Scoring Rules'!$F$11,J90&gt;'Scoring Rules'!$F$11)),'Scoring Rules'!$I$11&amp;" "&amp;TEXT('Scoring Rules'!$F$11,"0.00"),IF(IF('Scoring Rules'!$I$11="&gt;=",J90&gt;='Scoring Rules'!$D$11,J90&gt;'Scoring Rules'!$D$11),'Scoring Rules'!$I$11&amp;" "&amp;TEXT('Scoring Rules'!$D$11,"0.00")&amp;" to "&amp;IF('Scoring Rules'!$I$11="&gt;", "&lt;= ","&lt; ")&amp;TEXT('Scoring Rules'!$F$11,"0.00"),IF(IF('Scoring Rules'!$I$11="&gt;=",J90&gt;='Scoring Rules'!$B$11,J90&gt;'Scoring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"&amp;K90&amp;" pts"))</x:f>
      </x:c>
      <x:c r="Y90" s="8" t="str">
        <x:f>IF($A90="","",IF(NOT(ISNUMBER(M90)),"Missing metric", IF(IF('Scoring Rules'!$I$12="&gt;=",L90&gt;='Scoring Rules'!$D$12,L90&gt;'Scoring Rules'!$D$12),'Scoring Rules'!$I$12&amp;" "&amp;TEXT('Scoring Rules'!$D$12,"0.00"),IF(IF('Scoring Rules'!$I$12="&gt;=",L90&gt;='Scoring Rules'!$B$12,L90&gt;'Scoring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"&amp;M90&amp;" pts"))</x:f>
      </x:c>
      <x:c r="Z90" s="8" t="str">
        <x:f>IF($A90="","",IF(NOT(ISNUMBER(O90)),"Missing metric","Attendance "&amp;TEXT(100-N90,"0.00")&amp;"%: "&amp;IF(AND('Scoring Rules'!$F$13&lt;&gt;"",IF('Scoring Rules'!$I$13="&gt;=",100-N90&gt;='Scoring Rules'!$F$13,100-N90&gt;'Scoring Rules'!$F$13)),'Scoring Rules'!$I$13&amp;" "&amp;TEXT('Scoring Rules'!$F$13,"0.00"),IF(IF('Scoring Rules'!$I$13="&gt;=",100-N90&gt;='Scoring Rules'!$D$13,100-N90&gt;'Scoring Rules'!$D$13),'Scoring Rules'!$I$13&amp;" "&amp;TEXT('Scoring Rules'!$D$13,"0.00")&amp;" to "&amp;IF('Scoring Rules'!$I$13="&gt;", "&lt;= ","&lt; ")&amp;TEXT('Scoring Rules'!$F$13,"0.00"),IF(IF('Scoring Rules'!$I$13="&gt;=",100-N90&gt;='Scoring Rules'!$B$13,100-N90&gt;'Scoring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"&amp;O90&amp;" pts"))</x:f>
      </x:c>
    </x:row>
    <x:row r="91" ht="32" customHeight="1">
      <x:c r="A91" s="2" t="str">
        <x:f>IF('Paste Export'!A85&lt;&gt;"",'Paste Export'!A85,"")</x:f>
      </x:c>
      <x:c r="B91" s="16" t="str">
        <x:f>IF($A91="","",IF(ISBLANK('Paste Export'!B85),"Missing",IF(ISNUMBER('Paste Export'!B85),'Paste Export'!B85,VALUE('Paste Export'!B85))))</x:f>
      </x:c>
      <x:c r="C91" s="16" t="str">
        <x:f>IF($A91="","",IF(NOT(ISNUMBER(B91)),"Missing",IF(AND('Scoring Rules'!$F$7&lt;&gt;"",IF('Scoring Rules'!$I$7="&gt;=",B91&gt;='Scoring Rules'!$F$7,B91&gt;'Scoring Rules'!$F$7)),'Scoring Rules'!$G$7,IF(IF('Scoring Rules'!$I$7="&gt;=",B91&gt;='Scoring Rules'!$D$7,B91&gt;'Scoring Rules'!$D$7),'Scoring Rules'!$E$7,IF(IF('Scoring Rules'!$I$7="&gt;=",B91&gt;='Scoring Rules'!$B$7,B91&gt;'Scoring Rules'!$B$7),'Scoring Rules'!$C$7,'Scoring Rules'!$H$7)))))</x:f>
      </x:c>
      <x:c r="D91" s="16" t="str">
        <x:f>IF($A91="","",IF(ISBLANK('Paste Export'!C85),"Missing",IF(ISNUMBER('Paste Export'!C85),'Paste Export'!C85,VALUE('Paste Export'!C85))))</x:f>
      </x:c>
      <x:c r="E91" s="16" t="str">
        <x:f>IF($A91="","",IF(NOT(ISNUMBER(D91)),"Missing",IF(AND('Scoring Rules'!$F$8&lt;&gt;"",IF('Scoring Rules'!$I$8="&gt;=",D91&gt;='Scoring Rules'!$F$8,D91&gt;'Scoring Rules'!$F$8)),'Scoring Rules'!$G$8,IF(IF('Scoring Rules'!$I$8="&gt;=",D91&gt;='Scoring Rules'!$D$8,D91&gt;'Scoring Rules'!$D$8),'Scoring Rules'!$E$8,IF(IF('Scoring Rules'!$I$8="&gt;=",D91&gt;='Scoring Rules'!$B$8,D91&gt;'Scoring Rules'!$B$8),'Scoring Rules'!$C$8,'Scoring Rules'!$H$8)))))</x:f>
      </x:c>
      <x:c r="F91" s="14" t="str">
        <x:f>IF($A91="","",IF(ISBLANK('Paste Export'!D85),"Missing",IF(ISNUMBER('Paste Export'!D85),'Paste Export'!D85,VALUE('Paste Export'!D85))))</x:f>
      </x:c>
      <x:c r="G91" s="16" t="str">
        <x:f>IF($A91="","",IF(NOT(ISNUMBER(F91)),"Missing",IF(AND('Scoring Rules'!$F$9&lt;&gt;"",IF('Scoring Rules'!$I$9="&gt;=",F91&gt;='Scoring Rules'!$F$9,F91&gt;'Scoring Rules'!$F$9)),'Scoring Rules'!$G$9,IF(IF('Scoring Rules'!$I$9="&gt;=",F91&gt;='Scoring Rules'!$D$9,F91&gt;'Scoring Rules'!$D$9),'Scoring Rules'!$E$9,IF(IF('Scoring Rules'!$I$9="&gt;=",F91&gt;='Scoring Rules'!$B$9,F91&gt;'Scoring Rules'!$B$9),'Scoring Rules'!$C$9,'Scoring Rules'!$H$9)))))</x:f>
      </x:c>
      <x:c r="H91" s="15" t="str">
        <x:f>IF($A91="","",IF(ISBLANK('Paste Export'!E85),"Missing",IF(ISNUMBER('Paste Export'!E85),'Paste Export'!E85,VALUE('Paste Export'!E85))))</x:f>
      </x:c>
      <x:c r="I91" s="16" t="str">
        <x:f>IF($A91="","",IF(NOT(ISNUMBER(H91)),"Missing",IF(AND('Scoring Rules'!$F$10&lt;&gt;"",IF('Scoring Rules'!$I$10="&gt;=",H91&gt;='Scoring Rules'!$F$10,H91&gt;'Scoring Rules'!$F$10)),'Scoring Rules'!$G$10,IF(IF('Scoring Rules'!$I$10="&gt;=",H91&gt;='Scoring Rules'!$D$10,H91&gt;'Scoring Rules'!$D$10),'Scoring Rules'!$E$10,IF(IF('Scoring Rules'!$I$10="&gt;=",H91&gt;='Scoring Rules'!$B$10,H91&gt;'Scoring Rules'!$B$10),'Scoring Rules'!$C$10,'Scoring Rules'!$H$10)))))</x:f>
      </x:c>
      <x:c r="J91" s="15" t="str">
        <x:f>IF($A91="","",IF(ISBLANK('Paste Export'!F85),"Missing",IF(ISNUMBER('Paste Export'!F85),'Paste Export'!F85,VALUE('Paste Export'!F85))))</x:f>
      </x:c>
      <x:c r="K91" s="16" t="str">
        <x:f>IF($A91="","",IF(NOT(ISNUMBER(J91)),"Missing",IF(AND('Scoring Rules'!$F$11&lt;&gt;"",IF('Scoring Rules'!$I$11="&gt;=",J91&gt;='Scoring Rules'!$F$11,J91&gt;'Scoring Rules'!$F$11)),'Scoring Rules'!$G$11,IF(IF('Scoring Rules'!$I$11="&gt;=",J91&gt;='Scoring Rules'!$D$11,J91&gt;'Scoring Rules'!$D$11),'Scoring Rules'!$E$11,IF(IF('Scoring Rules'!$I$11="&gt;=",J91&gt;='Scoring Rules'!$B$11,J91&gt;'Scoring Rules'!$B$11),'Scoring Rules'!$C$11,'Scoring Rules'!$H$11)))))</x:f>
      </x:c>
      <x:c r="L91" s="14" t="str">
        <x:f>IF($A91="","",IF(ISBLANK('Paste Export'!G85),"Missing",IF(ISNUMBER('Paste Export'!G85),'Paste Export'!G85,VALUE('Paste Export'!G85))))</x:f>
      </x:c>
      <x:c r="M91" s="16" t="str">
        <x:f>IF($A91="","",IF(NOT(ISNUMBER(L91)),"Missing",IF(AND('Scoring Rules'!$F$12&lt;&gt;"",IF('Scoring Rules'!$I$12="&gt;=",L91&gt;='Scoring Rules'!$F$12,L91&gt;'Scoring Rules'!$F$12)),'Scoring Rules'!$G$12,IF(IF('Scoring Rules'!$I$12="&gt;=",L91&gt;='Scoring Rules'!$D$12,L91&gt;'Scoring Rules'!$D$12),'Scoring Rules'!$E$12,IF(IF('Scoring Rules'!$I$12="&gt;=",L91&gt;='Scoring Rules'!$B$12,L91&gt;'Scoring Rules'!$B$12),'Scoring Rules'!$C$12,'Scoring Rules'!$H$12)))))</x:f>
      </x:c>
      <x:c r="N91" s="14" t="str">
        <x:f>IF($A91="","",IF(ISBLANK('Paste Export'!H85),"Missing",IF(ISNUMBER('Paste Export'!H85),'Paste Export'!H85,VALUE('Paste Export'!H85))))</x:f>
      </x:c>
      <x:c r="O91" s="16" t="str">
        <x:f>IF($A91="","",IF(NOT(ISNUMBER(N91)),"Missing",IF(AND('Scoring Rules'!$F$13&lt;&gt;"",IF('Scoring Rules'!$I$13="&gt;=",100-N91&gt;='Scoring Rules'!$F$13,100-N91&gt;'Scoring Rules'!$F$13)),'Scoring Rules'!$G$13,IF(IF('Scoring Rules'!$I$13="&gt;=",100-N91&gt;='Scoring Rules'!$D$13,100-N91&gt;'Scoring Rules'!$D$13),'Scoring Rules'!$E$13,IF(IF('Scoring Rules'!$I$13="&gt;=",100-N91&gt;='Scoring Rules'!$B$13,100-N91&gt;'Scoring Rules'!$B$13),'Scoring Rules'!$C$13,'Scoring Rules'!$H$13)))))</x:f>
      </x:c>
      <x:c r="P91" s="16" t="str">
        <x:f>IF($A91="","",IF(COUNT(C91,E91,G91,I91,K91,M91,O91)=7,SUM(C91,E91,G91,I91,K91,M91,O91),"Missing metric"))</x:f>
      </x:c>
      <x:c r="Q91" s="16" t="str">
        <x:f>IF($A91="","",IF(ISBLANK('Paste Export'!I85),"Missing",VALUE('Paste Export'!I85)))</x:f>
      </x:c>
      <x:c r="R91" s="16" t="str">
        <x:f>IF($A91="","",IF(AND(ISNUMBER(P91),ISNUMBER(Q91)),P91-Q91,"Unavailable"))</x:f>
      </x:c>
      <x:c r="S91" s="2" t="str">
        <x:f>IF($A91="","",IF(ISNUMBER(R91),IF(R91=0,"Matches","Review rules / rounding"),"Missing input"))</x:f>
      </x:c>
      <x:c r="T91" s="8" t="str">
        <x:f>IF($A91="","",IF(NOT(ISNUMBER(C91)),"Missing metric", IF(AND('Scoring Rules'!$F$7&lt;&gt;"",IF('Scoring Rules'!$I$7="&gt;=",B91&gt;='Scoring Rules'!$F$7,B91&gt;'Scoring Rules'!$F$7)),'Scoring Rules'!$I$7&amp;" "&amp;TEXT('Scoring Rules'!$F$7,"0.00"),IF(IF('Scoring Rules'!$I$7="&gt;=",B91&gt;='Scoring Rules'!$D$7,B91&gt;'Scoring Rules'!$D$7),'Scoring Rules'!$I$7&amp;" "&amp;TEXT('Scoring Rules'!$D$7,"0.00")&amp;" to "&amp;IF('Scoring Rules'!$I$7="&gt;", "&lt;= ","&lt; ")&amp;TEXT('Scoring Rules'!$F$7,"0.00"),IF(IF('Scoring Rules'!$I$7="&gt;=",B91&gt;='Scoring Rules'!$B$7,B91&gt;'Scoring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"&amp;C91&amp;" pts"))</x:f>
      </x:c>
      <x:c r="U91" s="8" t="str">
        <x:f>IF($A91="","",IF(NOT(ISNUMBER(E91)),"Missing metric", IF(AND('Scoring Rules'!$F$8&lt;&gt;"",IF('Scoring Rules'!$I$8="&gt;=",D91&gt;='Scoring Rules'!$F$8,D91&gt;'Scoring Rules'!$F$8)),'Scoring Rules'!$I$8&amp;" "&amp;TEXT('Scoring Rules'!$F$8,"0.00"),IF(IF('Scoring Rules'!$I$8="&gt;=",D91&gt;='Scoring Rules'!$D$8,D91&gt;'Scoring Rules'!$D$8),'Scoring Rules'!$I$8&amp;" "&amp;TEXT('Scoring Rules'!$D$8,"0.00")&amp;" to "&amp;IF('Scoring Rules'!$I$8="&gt;", "&lt;= ","&lt; ")&amp;TEXT('Scoring Rules'!$F$8,"0.00"),IF(IF('Scoring Rules'!$I$8="&gt;=",D91&gt;='Scoring Rules'!$B$8,D91&gt;'Scoring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"&amp;E91&amp;" pts"))</x:f>
      </x:c>
      <x:c r="V91" s="8" t="str">
        <x:f>IF($A91="","",IF(NOT(ISNUMBER(G91)),"Missing metric", IF(AND('Scoring Rules'!$F$9&lt;&gt;"",IF('Scoring Rules'!$I$9="&gt;=",F91&gt;='Scoring Rules'!$F$9,F91&gt;'Scoring Rules'!$F$9)),'Scoring Rules'!$I$9&amp;" "&amp;TEXT('Scoring Rules'!$F$9,"0.00"),IF(IF('Scoring Rules'!$I$9="&gt;=",F91&gt;='Scoring Rules'!$D$9,F91&gt;'Scoring Rules'!$D$9),'Scoring Rules'!$I$9&amp;" "&amp;TEXT('Scoring Rules'!$D$9,"0.00")&amp;" to "&amp;IF('Scoring Rules'!$I$9="&gt;", "&lt;= ","&lt; ")&amp;TEXT('Scoring Rules'!$F$9,"0.00"),IF(IF('Scoring Rules'!$I$9="&gt;=",F91&gt;='Scoring Rules'!$B$9,F91&gt;'Scoring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"&amp;G91&amp;" pts"))</x:f>
      </x:c>
      <x:c r="W91" s="8" t="str">
        <x:f>IF($A91="","",IF(NOT(ISNUMBER(I91)),"Missing metric", IF(AND('Scoring Rules'!$F$10&lt;&gt;"",IF('Scoring Rules'!$I$10="&gt;=",H91&gt;='Scoring Rules'!$F$10,H91&gt;'Scoring Rules'!$F$10)),'Scoring Rules'!$I$10&amp;" "&amp;TEXT('Scoring Rules'!$F$10,"0.00"),IF(IF('Scoring Rules'!$I$10="&gt;=",H91&gt;='Scoring Rules'!$D$10,H91&gt;'Scoring Rules'!$D$10),'Scoring Rules'!$I$10&amp;" "&amp;TEXT('Scoring Rules'!$D$10,"0.00")&amp;" to "&amp;IF('Scoring Rules'!$I$10="&gt;", "&lt;= ","&lt; ")&amp;TEXT('Scoring Rules'!$F$10,"0.00"),IF(IF('Scoring Rules'!$I$10="&gt;=",H91&gt;='Scoring Rules'!$B$10,H91&gt;'Scoring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"&amp;I91&amp;" pts"))</x:f>
      </x:c>
      <x:c r="X91" s="8" t="str">
        <x:f>IF($A91="","",IF(NOT(ISNUMBER(K91)),"Missing metric", IF(AND('Scoring Rules'!$F$11&lt;&gt;"",IF('Scoring Rules'!$I$11="&gt;=",J91&gt;='Scoring Rules'!$F$11,J91&gt;'Scoring Rules'!$F$11)),'Scoring Rules'!$I$11&amp;" "&amp;TEXT('Scoring Rules'!$F$11,"0.00"),IF(IF('Scoring Rules'!$I$11="&gt;=",J91&gt;='Scoring Rules'!$D$11,J91&gt;'Scoring Rules'!$D$11),'Scoring Rules'!$I$11&amp;" "&amp;TEXT('Scoring Rules'!$D$11,"0.00")&amp;" to "&amp;IF('Scoring Rules'!$I$11="&gt;", "&lt;= ","&lt; ")&amp;TEXT('Scoring Rules'!$F$11,"0.00"),IF(IF('Scoring Rules'!$I$11="&gt;=",J91&gt;='Scoring Rules'!$B$11,J91&gt;'Scoring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"&amp;K91&amp;" pts"))</x:f>
      </x:c>
      <x:c r="Y91" s="8" t="str">
        <x:f>IF($A91="","",IF(NOT(ISNUMBER(M91)),"Missing metric", IF(IF('Scoring Rules'!$I$12="&gt;=",L91&gt;='Scoring Rules'!$D$12,L91&gt;'Scoring Rules'!$D$12),'Scoring Rules'!$I$12&amp;" "&amp;TEXT('Scoring Rules'!$D$12,"0.00"),IF(IF('Scoring Rules'!$I$12="&gt;=",L91&gt;='Scoring Rules'!$B$12,L91&gt;'Scoring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"&amp;M91&amp;" pts"))</x:f>
      </x:c>
      <x:c r="Z91" s="8" t="str">
        <x:f>IF($A91="","",IF(NOT(ISNUMBER(O91)),"Missing metric","Attendance "&amp;TEXT(100-N91,"0.00")&amp;"%: "&amp;IF(AND('Scoring Rules'!$F$13&lt;&gt;"",IF('Scoring Rules'!$I$13="&gt;=",100-N91&gt;='Scoring Rules'!$F$13,100-N91&gt;'Scoring Rules'!$F$13)),'Scoring Rules'!$I$13&amp;" "&amp;TEXT('Scoring Rules'!$F$13,"0.00"),IF(IF('Scoring Rules'!$I$13="&gt;=",100-N91&gt;='Scoring Rules'!$D$13,100-N91&gt;'Scoring Rules'!$D$13),'Scoring Rules'!$I$13&amp;" "&amp;TEXT('Scoring Rules'!$D$13,"0.00")&amp;" to "&amp;IF('Scoring Rules'!$I$13="&gt;", "&lt;= ","&lt; ")&amp;TEXT('Scoring Rules'!$F$13,"0.00"),IF(IF('Scoring Rules'!$I$13="&gt;=",100-N91&gt;='Scoring Rules'!$B$13,100-N91&gt;'Scoring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"&amp;O91&amp;" pts"))</x:f>
      </x:c>
    </x:row>
    <x:row r="92" ht="32" customHeight="1">
      <x:c r="A92" s="2" t="str">
        <x:f>IF('Paste Export'!A86&lt;&gt;"",'Paste Export'!A86,"")</x:f>
      </x:c>
      <x:c r="B92" s="16" t="str">
        <x:f>IF($A92="","",IF(ISBLANK('Paste Export'!B86),"Missing",IF(ISNUMBER('Paste Export'!B86),'Paste Export'!B86,VALUE('Paste Export'!B86))))</x:f>
      </x:c>
      <x:c r="C92" s="16" t="str">
        <x:f>IF($A92="","",IF(NOT(ISNUMBER(B92)),"Missing",IF(AND('Scoring Rules'!$F$7&lt;&gt;"",IF('Scoring Rules'!$I$7="&gt;=",B92&gt;='Scoring Rules'!$F$7,B92&gt;'Scoring Rules'!$F$7)),'Scoring Rules'!$G$7,IF(IF('Scoring Rules'!$I$7="&gt;=",B92&gt;='Scoring Rules'!$D$7,B92&gt;'Scoring Rules'!$D$7),'Scoring Rules'!$E$7,IF(IF('Scoring Rules'!$I$7="&gt;=",B92&gt;='Scoring Rules'!$B$7,B92&gt;'Scoring Rules'!$B$7),'Scoring Rules'!$C$7,'Scoring Rules'!$H$7)))))</x:f>
      </x:c>
      <x:c r="D92" s="16" t="str">
        <x:f>IF($A92="","",IF(ISBLANK('Paste Export'!C86),"Missing",IF(ISNUMBER('Paste Export'!C86),'Paste Export'!C86,VALUE('Paste Export'!C86))))</x:f>
      </x:c>
      <x:c r="E92" s="16" t="str">
        <x:f>IF($A92="","",IF(NOT(ISNUMBER(D92)),"Missing",IF(AND('Scoring Rules'!$F$8&lt;&gt;"",IF('Scoring Rules'!$I$8="&gt;=",D92&gt;='Scoring Rules'!$F$8,D92&gt;'Scoring Rules'!$F$8)),'Scoring Rules'!$G$8,IF(IF('Scoring Rules'!$I$8="&gt;=",D92&gt;='Scoring Rules'!$D$8,D92&gt;'Scoring Rules'!$D$8),'Scoring Rules'!$E$8,IF(IF('Scoring Rules'!$I$8="&gt;=",D92&gt;='Scoring Rules'!$B$8,D92&gt;'Scoring Rules'!$B$8),'Scoring Rules'!$C$8,'Scoring Rules'!$H$8)))))</x:f>
      </x:c>
      <x:c r="F92" s="14" t="str">
        <x:f>IF($A92="","",IF(ISBLANK('Paste Export'!D86),"Missing",IF(ISNUMBER('Paste Export'!D86),'Paste Export'!D86,VALUE('Paste Export'!D86))))</x:f>
      </x:c>
      <x:c r="G92" s="16" t="str">
        <x:f>IF($A92="","",IF(NOT(ISNUMBER(F92)),"Missing",IF(AND('Scoring Rules'!$F$9&lt;&gt;"",IF('Scoring Rules'!$I$9="&gt;=",F92&gt;='Scoring Rules'!$F$9,F92&gt;'Scoring Rules'!$F$9)),'Scoring Rules'!$G$9,IF(IF('Scoring Rules'!$I$9="&gt;=",F92&gt;='Scoring Rules'!$D$9,F92&gt;'Scoring Rules'!$D$9),'Scoring Rules'!$E$9,IF(IF('Scoring Rules'!$I$9="&gt;=",F92&gt;='Scoring Rules'!$B$9,F92&gt;'Scoring Rules'!$B$9),'Scoring Rules'!$C$9,'Scoring Rules'!$H$9)))))</x:f>
      </x:c>
      <x:c r="H92" s="15" t="str">
        <x:f>IF($A92="","",IF(ISBLANK('Paste Export'!E86),"Missing",IF(ISNUMBER('Paste Export'!E86),'Paste Export'!E86,VALUE('Paste Export'!E86))))</x:f>
      </x:c>
      <x:c r="I92" s="16" t="str">
        <x:f>IF($A92="","",IF(NOT(ISNUMBER(H92)),"Missing",IF(AND('Scoring Rules'!$F$10&lt;&gt;"",IF('Scoring Rules'!$I$10="&gt;=",H92&gt;='Scoring Rules'!$F$10,H92&gt;'Scoring Rules'!$F$10)),'Scoring Rules'!$G$10,IF(IF('Scoring Rules'!$I$10="&gt;=",H92&gt;='Scoring Rules'!$D$10,H92&gt;'Scoring Rules'!$D$10),'Scoring Rules'!$E$10,IF(IF('Scoring Rules'!$I$10="&gt;=",H92&gt;='Scoring Rules'!$B$10,H92&gt;'Scoring Rules'!$B$10),'Scoring Rules'!$C$10,'Scoring Rules'!$H$10)))))</x:f>
      </x:c>
      <x:c r="J92" s="15" t="str">
        <x:f>IF($A92="","",IF(ISBLANK('Paste Export'!F86),"Missing",IF(ISNUMBER('Paste Export'!F86),'Paste Export'!F86,VALUE('Paste Export'!F86))))</x:f>
      </x:c>
      <x:c r="K92" s="16" t="str">
        <x:f>IF($A92="","",IF(NOT(ISNUMBER(J92)),"Missing",IF(AND('Scoring Rules'!$F$11&lt;&gt;"",IF('Scoring Rules'!$I$11="&gt;=",J92&gt;='Scoring Rules'!$F$11,J92&gt;'Scoring Rules'!$F$11)),'Scoring Rules'!$G$11,IF(IF('Scoring Rules'!$I$11="&gt;=",J92&gt;='Scoring Rules'!$D$11,J92&gt;'Scoring Rules'!$D$11),'Scoring Rules'!$E$11,IF(IF('Scoring Rules'!$I$11="&gt;=",J92&gt;='Scoring Rules'!$B$11,J92&gt;'Scoring Rules'!$B$11),'Scoring Rules'!$C$11,'Scoring Rules'!$H$11)))))</x:f>
      </x:c>
      <x:c r="L92" s="14" t="str">
        <x:f>IF($A92="","",IF(ISBLANK('Paste Export'!G86),"Missing",IF(ISNUMBER('Paste Export'!G86),'Paste Export'!G86,VALUE('Paste Export'!G86))))</x:f>
      </x:c>
      <x:c r="M92" s="16" t="str">
        <x:f>IF($A92="","",IF(NOT(ISNUMBER(L92)),"Missing",IF(AND('Scoring Rules'!$F$12&lt;&gt;"",IF('Scoring Rules'!$I$12="&gt;=",L92&gt;='Scoring Rules'!$F$12,L92&gt;'Scoring Rules'!$F$12)),'Scoring Rules'!$G$12,IF(IF('Scoring Rules'!$I$12="&gt;=",L92&gt;='Scoring Rules'!$D$12,L92&gt;'Scoring Rules'!$D$12),'Scoring Rules'!$E$12,IF(IF('Scoring Rules'!$I$12="&gt;=",L92&gt;='Scoring Rules'!$B$12,L92&gt;'Scoring Rules'!$B$12),'Scoring Rules'!$C$12,'Scoring Rules'!$H$12)))))</x:f>
      </x:c>
      <x:c r="N92" s="14" t="str">
        <x:f>IF($A92="","",IF(ISBLANK('Paste Export'!H86),"Missing",IF(ISNUMBER('Paste Export'!H86),'Paste Export'!H86,VALUE('Paste Export'!H86))))</x:f>
      </x:c>
      <x:c r="O92" s="16" t="str">
        <x:f>IF($A92="","",IF(NOT(ISNUMBER(N92)),"Missing",IF(AND('Scoring Rules'!$F$13&lt;&gt;"",IF('Scoring Rules'!$I$13="&gt;=",100-N92&gt;='Scoring Rules'!$F$13,100-N92&gt;'Scoring Rules'!$F$13)),'Scoring Rules'!$G$13,IF(IF('Scoring Rules'!$I$13="&gt;=",100-N92&gt;='Scoring Rules'!$D$13,100-N92&gt;'Scoring Rules'!$D$13),'Scoring Rules'!$E$13,IF(IF('Scoring Rules'!$I$13="&gt;=",100-N92&gt;='Scoring Rules'!$B$13,100-N92&gt;'Scoring Rules'!$B$13),'Scoring Rules'!$C$13,'Scoring Rules'!$H$13)))))</x:f>
      </x:c>
      <x:c r="P92" s="16" t="str">
        <x:f>IF($A92="","",IF(COUNT(C92,E92,G92,I92,K92,M92,O92)=7,SUM(C92,E92,G92,I92,K92,M92,O92),"Missing metric"))</x:f>
      </x:c>
      <x:c r="Q92" s="16" t="str">
        <x:f>IF($A92="","",IF(ISBLANK('Paste Export'!I86),"Missing",VALUE('Paste Export'!I86)))</x:f>
      </x:c>
      <x:c r="R92" s="16" t="str">
        <x:f>IF($A92="","",IF(AND(ISNUMBER(P92),ISNUMBER(Q92)),P92-Q92,"Unavailable"))</x:f>
      </x:c>
      <x:c r="S92" s="2" t="str">
        <x:f>IF($A92="","",IF(ISNUMBER(R92),IF(R92=0,"Matches","Review rules / rounding"),"Missing input"))</x:f>
      </x:c>
      <x:c r="T92" s="8" t="str">
        <x:f>IF($A92="","",IF(NOT(ISNUMBER(C92)),"Missing metric", IF(AND('Scoring Rules'!$F$7&lt;&gt;"",IF('Scoring Rules'!$I$7="&gt;=",B92&gt;='Scoring Rules'!$F$7,B92&gt;'Scoring Rules'!$F$7)),'Scoring Rules'!$I$7&amp;" "&amp;TEXT('Scoring Rules'!$F$7,"0.00"),IF(IF('Scoring Rules'!$I$7="&gt;=",B92&gt;='Scoring Rules'!$D$7,B92&gt;'Scoring Rules'!$D$7),'Scoring Rules'!$I$7&amp;" "&amp;TEXT('Scoring Rules'!$D$7,"0.00")&amp;" to "&amp;IF('Scoring Rules'!$I$7="&gt;", "&lt;= ","&lt; ")&amp;TEXT('Scoring Rules'!$F$7,"0.00"),IF(IF('Scoring Rules'!$I$7="&gt;=",B92&gt;='Scoring Rules'!$B$7,B92&gt;'Scoring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"&amp;C92&amp;" pts"))</x:f>
      </x:c>
      <x:c r="U92" s="8" t="str">
        <x:f>IF($A92="","",IF(NOT(ISNUMBER(E92)),"Missing metric", IF(AND('Scoring Rules'!$F$8&lt;&gt;"",IF('Scoring Rules'!$I$8="&gt;=",D92&gt;='Scoring Rules'!$F$8,D92&gt;'Scoring Rules'!$F$8)),'Scoring Rules'!$I$8&amp;" "&amp;TEXT('Scoring Rules'!$F$8,"0.00"),IF(IF('Scoring Rules'!$I$8="&gt;=",D92&gt;='Scoring Rules'!$D$8,D92&gt;'Scoring Rules'!$D$8),'Scoring Rules'!$I$8&amp;" "&amp;TEXT('Scoring Rules'!$D$8,"0.00")&amp;" to "&amp;IF('Scoring Rules'!$I$8="&gt;", "&lt;= ","&lt; ")&amp;TEXT('Scoring Rules'!$F$8,"0.00"),IF(IF('Scoring Rules'!$I$8="&gt;=",D92&gt;='Scoring Rules'!$B$8,D92&gt;'Scoring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"&amp;E92&amp;" pts"))</x:f>
      </x:c>
      <x:c r="V92" s="8" t="str">
        <x:f>IF($A92="","",IF(NOT(ISNUMBER(G92)),"Missing metric", IF(AND('Scoring Rules'!$F$9&lt;&gt;"",IF('Scoring Rules'!$I$9="&gt;=",F92&gt;='Scoring Rules'!$F$9,F92&gt;'Scoring Rules'!$F$9)),'Scoring Rules'!$I$9&amp;" "&amp;TEXT('Scoring Rules'!$F$9,"0.00"),IF(IF('Scoring Rules'!$I$9="&gt;=",F92&gt;='Scoring Rules'!$D$9,F92&gt;'Scoring Rules'!$D$9),'Scoring Rules'!$I$9&amp;" "&amp;TEXT('Scoring Rules'!$D$9,"0.00")&amp;" to "&amp;IF('Scoring Rules'!$I$9="&gt;", "&lt;= ","&lt; ")&amp;TEXT('Scoring Rules'!$F$9,"0.00"),IF(IF('Scoring Rules'!$I$9="&gt;=",F92&gt;='Scoring Rules'!$B$9,F92&gt;'Scoring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"&amp;G92&amp;" pts"))</x:f>
      </x:c>
      <x:c r="W92" s="8" t="str">
        <x:f>IF($A92="","",IF(NOT(ISNUMBER(I92)),"Missing metric", IF(AND('Scoring Rules'!$F$10&lt;&gt;"",IF('Scoring Rules'!$I$10="&gt;=",H92&gt;='Scoring Rules'!$F$10,H92&gt;'Scoring Rules'!$F$10)),'Scoring Rules'!$I$10&amp;" "&amp;TEXT('Scoring Rules'!$F$10,"0.00"),IF(IF('Scoring Rules'!$I$10="&gt;=",H92&gt;='Scoring Rules'!$D$10,H92&gt;'Scoring Rules'!$D$10),'Scoring Rules'!$I$10&amp;" "&amp;TEXT('Scoring Rules'!$D$10,"0.00")&amp;" to "&amp;IF('Scoring Rules'!$I$10="&gt;", "&lt;= ","&lt; ")&amp;TEXT('Scoring Rules'!$F$10,"0.00"),IF(IF('Scoring Rules'!$I$10="&gt;=",H92&gt;='Scoring Rules'!$B$10,H92&gt;'Scoring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"&amp;I92&amp;" pts"))</x:f>
      </x:c>
      <x:c r="X92" s="8" t="str">
        <x:f>IF($A92="","",IF(NOT(ISNUMBER(K92)),"Missing metric", IF(AND('Scoring Rules'!$F$11&lt;&gt;"",IF('Scoring Rules'!$I$11="&gt;=",J92&gt;='Scoring Rules'!$F$11,J92&gt;'Scoring Rules'!$F$11)),'Scoring Rules'!$I$11&amp;" "&amp;TEXT('Scoring Rules'!$F$11,"0.00"),IF(IF('Scoring Rules'!$I$11="&gt;=",J92&gt;='Scoring Rules'!$D$11,J92&gt;'Scoring Rules'!$D$11),'Scoring Rules'!$I$11&amp;" "&amp;TEXT('Scoring Rules'!$D$11,"0.00")&amp;" to "&amp;IF('Scoring Rules'!$I$11="&gt;", "&lt;= ","&lt; ")&amp;TEXT('Scoring Rules'!$F$11,"0.00"),IF(IF('Scoring Rules'!$I$11="&gt;=",J92&gt;='Scoring Rules'!$B$11,J92&gt;'Scoring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"&amp;K92&amp;" pts"))</x:f>
      </x:c>
      <x:c r="Y92" s="8" t="str">
        <x:f>IF($A92="","",IF(NOT(ISNUMBER(M92)),"Missing metric", IF(IF('Scoring Rules'!$I$12="&gt;=",L92&gt;='Scoring Rules'!$D$12,L92&gt;'Scoring Rules'!$D$12),'Scoring Rules'!$I$12&amp;" "&amp;TEXT('Scoring Rules'!$D$12,"0.00"),IF(IF('Scoring Rules'!$I$12="&gt;=",L92&gt;='Scoring Rules'!$B$12,L92&gt;'Scoring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"&amp;M92&amp;" pts"))</x:f>
      </x:c>
      <x:c r="Z92" s="8" t="str">
        <x:f>IF($A92="","",IF(NOT(ISNUMBER(O92)),"Missing metric","Attendance "&amp;TEXT(100-N92,"0.00")&amp;"%: "&amp;IF(AND('Scoring Rules'!$F$13&lt;&gt;"",IF('Scoring Rules'!$I$13="&gt;=",100-N92&gt;='Scoring Rules'!$F$13,100-N92&gt;'Scoring Rules'!$F$13)),'Scoring Rules'!$I$13&amp;" "&amp;TEXT('Scoring Rules'!$F$13,"0.00"),IF(IF('Scoring Rules'!$I$13="&gt;=",100-N92&gt;='Scoring Rules'!$D$13,100-N92&gt;'Scoring Rules'!$D$13),'Scoring Rules'!$I$13&amp;" "&amp;TEXT('Scoring Rules'!$D$13,"0.00")&amp;" to "&amp;IF('Scoring Rules'!$I$13="&gt;", "&lt;= ","&lt; ")&amp;TEXT('Scoring Rules'!$F$13,"0.00"),IF(IF('Scoring Rules'!$I$13="&gt;=",100-N92&gt;='Scoring Rules'!$B$13,100-N92&gt;'Scoring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"&amp;O92&amp;" pts"))</x:f>
      </x:c>
    </x:row>
    <x:row r="93" ht="32" customHeight="1">
      <x:c r="A93" s="2" t="str">
        <x:f>IF('Paste Export'!A87&lt;&gt;"",'Paste Export'!A87,"")</x:f>
      </x:c>
      <x:c r="B93" s="16" t="str">
        <x:f>IF($A93="","",IF(ISBLANK('Paste Export'!B87),"Missing",IF(ISNUMBER('Paste Export'!B87),'Paste Export'!B87,VALUE('Paste Export'!B87))))</x:f>
      </x:c>
      <x:c r="C93" s="16" t="str">
        <x:f>IF($A93="","",IF(NOT(ISNUMBER(B93)),"Missing",IF(AND('Scoring Rules'!$F$7&lt;&gt;"",IF('Scoring Rules'!$I$7="&gt;=",B93&gt;='Scoring Rules'!$F$7,B93&gt;'Scoring Rules'!$F$7)),'Scoring Rules'!$G$7,IF(IF('Scoring Rules'!$I$7="&gt;=",B93&gt;='Scoring Rules'!$D$7,B93&gt;'Scoring Rules'!$D$7),'Scoring Rules'!$E$7,IF(IF('Scoring Rules'!$I$7="&gt;=",B93&gt;='Scoring Rules'!$B$7,B93&gt;'Scoring Rules'!$B$7),'Scoring Rules'!$C$7,'Scoring Rules'!$H$7)))))</x:f>
      </x:c>
      <x:c r="D93" s="16" t="str">
        <x:f>IF($A93="","",IF(ISBLANK('Paste Export'!C87),"Missing",IF(ISNUMBER('Paste Export'!C87),'Paste Export'!C87,VALUE('Paste Export'!C87))))</x:f>
      </x:c>
      <x:c r="E93" s="16" t="str">
        <x:f>IF($A93="","",IF(NOT(ISNUMBER(D93)),"Missing",IF(AND('Scoring Rules'!$F$8&lt;&gt;"",IF('Scoring Rules'!$I$8="&gt;=",D93&gt;='Scoring Rules'!$F$8,D93&gt;'Scoring Rules'!$F$8)),'Scoring Rules'!$G$8,IF(IF('Scoring Rules'!$I$8="&gt;=",D93&gt;='Scoring Rules'!$D$8,D93&gt;'Scoring Rules'!$D$8),'Scoring Rules'!$E$8,IF(IF('Scoring Rules'!$I$8="&gt;=",D93&gt;='Scoring Rules'!$B$8,D93&gt;'Scoring Rules'!$B$8),'Scoring Rules'!$C$8,'Scoring Rules'!$H$8)))))</x:f>
      </x:c>
      <x:c r="F93" s="14" t="str">
        <x:f>IF($A93="","",IF(ISBLANK('Paste Export'!D87),"Missing",IF(ISNUMBER('Paste Export'!D87),'Paste Export'!D87,VALUE('Paste Export'!D87))))</x:f>
      </x:c>
      <x:c r="G93" s="16" t="str">
        <x:f>IF($A93="","",IF(NOT(ISNUMBER(F93)),"Missing",IF(AND('Scoring Rules'!$F$9&lt;&gt;"",IF('Scoring Rules'!$I$9="&gt;=",F93&gt;='Scoring Rules'!$F$9,F93&gt;'Scoring Rules'!$F$9)),'Scoring Rules'!$G$9,IF(IF('Scoring Rules'!$I$9="&gt;=",F93&gt;='Scoring Rules'!$D$9,F93&gt;'Scoring Rules'!$D$9),'Scoring Rules'!$E$9,IF(IF('Scoring Rules'!$I$9="&gt;=",F93&gt;='Scoring Rules'!$B$9,F93&gt;'Scoring Rules'!$B$9),'Scoring Rules'!$C$9,'Scoring Rules'!$H$9)))))</x:f>
      </x:c>
      <x:c r="H93" s="15" t="str">
        <x:f>IF($A93="","",IF(ISBLANK('Paste Export'!E87),"Missing",IF(ISNUMBER('Paste Export'!E87),'Paste Export'!E87,VALUE('Paste Export'!E87))))</x:f>
      </x:c>
      <x:c r="I93" s="16" t="str">
        <x:f>IF($A93="","",IF(NOT(ISNUMBER(H93)),"Missing",IF(AND('Scoring Rules'!$F$10&lt;&gt;"",IF('Scoring Rules'!$I$10="&gt;=",H93&gt;='Scoring Rules'!$F$10,H93&gt;'Scoring Rules'!$F$10)),'Scoring Rules'!$G$10,IF(IF('Scoring Rules'!$I$10="&gt;=",H93&gt;='Scoring Rules'!$D$10,H93&gt;'Scoring Rules'!$D$10),'Scoring Rules'!$E$10,IF(IF('Scoring Rules'!$I$10="&gt;=",H93&gt;='Scoring Rules'!$B$10,H93&gt;'Scoring Rules'!$B$10),'Scoring Rules'!$C$10,'Scoring Rules'!$H$10)))))</x:f>
      </x:c>
      <x:c r="J93" s="15" t="str">
        <x:f>IF($A93="","",IF(ISBLANK('Paste Export'!F87),"Missing",IF(ISNUMBER('Paste Export'!F87),'Paste Export'!F87,VALUE('Paste Export'!F87))))</x:f>
      </x:c>
      <x:c r="K93" s="16" t="str">
        <x:f>IF($A93="","",IF(NOT(ISNUMBER(J93)),"Missing",IF(AND('Scoring Rules'!$F$11&lt;&gt;"",IF('Scoring Rules'!$I$11="&gt;=",J93&gt;='Scoring Rules'!$F$11,J93&gt;'Scoring Rules'!$F$11)),'Scoring Rules'!$G$11,IF(IF('Scoring Rules'!$I$11="&gt;=",J93&gt;='Scoring Rules'!$D$11,J93&gt;'Scoring Rules'!$D$11),'Scoring Rules'!$E$11,IF(IF('Scoring Rules'!$I$11="&gt;=",J93&gt;='Scoring Rules'!$B$11,J93&gt;'Scoring Rules'!$B$11),'Scoring Rules'!$C$11,'Scoring Rules'!$H$11)))))</x:f>
      </x:c>
      <x:c r="L93" s="14" t="str">
        <x:f>IF($A93="","",IF(ISBLANK('Paste Export'!G87),"Missing",IF(ISNUMBER('Paste Export'!G87),'Paste Export'!G87,VALUE('Paste Export'!G87))))</x:f>
      </x:c>
      <x:c r="M93" s="16" t="str">
        <x:f>IF($A93="","",IF(NOT(ISNUMBER(L93)),"Missing",IF(AND('Scoring Rules'!$F$12&lt;&gt;"",IF('Scoring Rules'!$I$12="&gt;=",L93&gt;='Scoring Rules'!$F$12,L93&gt;'Scoring Rules'!$F$12)),'Scoring Rules'!$G$12,IF(IF('Scoring Rules'!$I$12="&gt;=",L93&gt;='Scoring Rules'!$D$12,L93&gt;'Scoring Rules'!$D$12),'Scoring Rules'!$E$12,IF(IF('Scoring Rules'!$I$12="&gt;=",L93&gt;='Scoring Rules'!$B$12,L93&gt;'Scoring Rules'!$B$12),'Scoring Rules'!$C$12,'Scoring Rules'!$H$12)))))</x:f>
      </x:c>
      <x:c r="N93" s="14" t="str">
        <x:f>IF($A93="","",IF(ISBLANK('Paste Export'!H87),"Missing",IF(ISNUMBER('Paste Export'!H87),'Paste Export'!H87,VALUE('Paste Export'!H87))))</x:f>
      </x:c>
      <x:c r="O93" s="16" t="str">
        <x:f>IF($A93="","",IF(NOT(ISNUMBER(N93)),"Missing",IF(AND('Scoring Rules'!$F$13&lt;&gt;"",IF('Scoring Rules'!$I$13="&gt;=",100-N93&gt;='Scoring Rules'!$F$13,100-N93&gt;'Scoring Rules'!$F$13)),'Scoring Rules'!$G$13,IF(IF('Scoring Rules'!$I$13="&gt;=",100-N93&gt;='Scoring Rules'!$D$13,100-N93&gt;'Scoring Rules'!$D$13),'Scoring Rules'!$E$13,IF(IF('Scoring Rules'!$I$13="&gt;=",100-N93&gt;='Scoring Rules'!$B$13,100-N93&gt;'Scoring Rules'!$B$13),'Scoring Rules'!$C$13,'Scoring Rules'!$H$13)))))</x:f>
      </x:c>
      <x:c r="P93" s="16" t="str">
        <x:f>IF($A93="","",IF(COUNT(C93,E93,G93,I93,K93,M93,O93)=7,SUM(C93,E93,G93,I93,K93,M93,O93),"Missing metric"))</x:f>
      </x:c>
      <x:c r="Q93" s="16" t="str">
        <x:f>IF($A93="","",IF(ISBLANK('Paste Export'!I87),"Missing",VALUE('Paste Export'!I87)))</x:f>
      </x:c>
      <x:c r="R93" s="16" t="str">
        <x:f>IF($A93="","",IF(AND(ISNUMBER(P93),ISNUMBER(Q93)),P93-Q93,"Unavailable"))</x:f>
      </x:c>
      <x:c r="S93" s="2" t="str">
        <x:f>IF($A93="","",IF(ISNUMBER(R93),IF(R93=0,"Matches","Review rules / rounding"),"Missing input"))</x:f>
      </x:c>
      <x:c r="T93" s="8" t="str">
        <x:f>IF($A93="","",IF(NOT(ISNUMBER(C93)),"Missing metric", IF(AND('Scoring Rules'!$F$7&lt;&gt;"",IF('Scoring Rules'!$I$7="&gt;=",B93&gt;='Scoring Rules'!$F$7,B93&gt;'Scoring Rules'!$F$7)),'Scoring Rules'!$I$7&amp;" "&amp;TEXT('Scoring Rules'!$F$7,"0.00"),IF(IF('Scoring Rules'!$I$7="&gt;=",B93&gt;='Scoring Rules'!$D$7,B93&gt;'Scoring Rules'!$D$7),'Scoring Rules'!$I$7&amp;" "&amp;TEXT('Scoring Rules'!$D$7,"0.00")&amp;" to "&amp;IF('Scoring Rules'!$I$7="&gt;", "&lt;= ","&lt; ")&amp;TEXT('Scoring Rules'!$F$7,"0.00"),IF(IF('Scoring Rules'!$I$7="&gt;=",B93&gt;='Scoring Rules'!$B$7,B93&gt;'Scoring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"&amp;C93&amp;" pts"))</x:f>
      </x:c>
      <x:c r="U93" s="8" t="str">
        <x:f>IF($A93="","",IF(NOT(ISNUMBER(E93)),"Missing metric", IF(AND('Scoring Rules'!$F$8&lt;&gt;"",IF('Scoring Rules'!$I$8="&gt;=",D93&gt;='Scoring Rules'!$F$8,D93&gt;'Scoring Rules'!$F$8)),'Scoring Rules'!$I$8&amp;" "&amp;TEXT('Scoring Rules'!$F$8,"0.00"),IF(IF('Scoring Rules'!$I$8="&gt;=",D93&gt;='Scoring Rules'!$D$8,D93&gt;'Scoring Rules'!$D$8),'Scoring Rules'!$I$8&amp;" "&amp;TEXT('Scoring Rules'!$D$8,"0.00")&amp;" to "&amp;IF('Scoring Rules'!$I$8="&gt;", "&lt;= ","&lt; ")&amp;TEXT('Scoring Rules'!$F$8,"0.00"),IF(IF('Scoring Rules'!$I$8="&gt;=",D93&gt;='Scoring Rules'!$B$8,D93&gt;'Scoring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"&amp;E93&amp;" pts"))</x:f>
      </x:c>
      <x:c r="V93" s="8" t="str">
        <x:f>IF($A93="","",IF(NOT(ISNUMBER(G93)),"Missing metric", IF(AND('Scoring Rules'!$F$9&lt;&gt;"",IF('Scoring Rules'!$I$9="&gt;=",F93&gt;='Scoring Rules'!$F$9,F93&gt;'Scoring Rules'!$F$9)),'Scoring Rules'!$I$9&amp;" "&amp;TEXT('Scoring Rules'!$F$9,"0.00"),IF(IF('Scoring Rules'!$I$9="&gt;=",F93&gt;='Scoring Rules'!$D$9,F93&gt;'Scoring Rules'!$D$9),'Scoring Rules'!$I$9&amp;" "&amp;TEXT('Scoring Rules'!$D$9,"0.00")&amp;" to "&amp;IF('Scoring Rules'!$I$9="&gt;", "&lt;= ","&lt; ")&amp;TEXT('Scoring Rules'!$F$9,"0.00"),IF(IF('Scoring Rules'!$I$9="&gt;=",F93&gt;='Scoring Rules'!$B$9,F93&gt;'Scoring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"&amp;G93&amp;" pts"))</x:f>
      </x:c>
      <x:c r="W93" s="8" t="str">
        <x:f>IF($A93="","",IF(NOT(ISNUMBER(I93)),"Missing metric", IF(AND('Scoring Rules'!$F$10&lt;&gt;"",IF('Scoring Rules'!$I$10="&gt;=",H93&gt;='Scoring Rules'!$F$10,H93&gt;'Scoring Rules'!$F$10)),'Scoring Rules'!$I$10&amp;" "&amp;TEXT('Scoring Rules'!$F$10,"0.00"),IF(IF('Scoring Rules'!$I$10="&gt;=",H93&gt;='Scoring Rules'!$D$10,H93&gt;'Scoring Rules'!$D$10),'Scoring Rules'!$I$10&amp;" "&amp;TEXT('Scoring Rules'!$D$10,"0.00")&amp;" to "&amp;IF('Scoring Rules'!$I$10="&gt;", "&lt;= ","&lt; ")&amp;TEXT('Scoring Rules'!$F$10,"0.00"),IF(IF('Scoring Rules'!$I$10="&gt;=",H93&gt;='Scoring Rules'!$B$10,H93&gt;'Scoring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"&amp;I93&amp;" pts"))</x:f>
      </x:c>
      <x:c r="X93" s="8" t="str">
        <x:f>IF($A93="","",IF(NOT(ISNUMBER(K93)),"Missing metric", IF(AND('Scoring Rules'!$F$11&lt;&gt;"",IF('Scoring Rules'!$I$11="&gt;=",J93&gt;='Scoring Rules'!$F$11,J93&gt;'Scoring Rules'!$F$11)),'Scoring Rules'!$I$11&amp;" "&amp;TEXT('Scoring Rules'!$F$11,"0.00"),IF(IF('Scoring Rules'!$I$11="&gt;=",J93&gt;='Scoring Rules'!$D$11,J93&gt;'Scoring Rules'!$D$11),'Scoring Rules'!$I$11&amp;" "&amp;TEXT('Scoring Rules'!$D$11,"0.00")&amp;" to "&amp;IF('Scoring Rules'!$I$11="&gt;", "&lt;= ","&lt; ")&amp;TEXT('Scoring Rules'!$F$11,"0.00"),IF(IF('Scoring Rules'!$I$11="&gt;=",J93&gt;='Scoring Rules'!$B$11,J93&gt;'Scoring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"&amp;K93&amp;" pts"))</x:f>
      </x:c>
      <x:c r="Y93" s="8" t="str">
        <x:f>IF($A93="","",IF(NOT(ISNUMBER(M93)),"Missing metric", IF(IF('Scoring Rules'!$I$12="&gt;=",L93&gt;='Scoring Rules'!$D$12,L93&gt;'Scoring Rules'!$D$12),'Scoring Rules'!$I$12&amp;" "&amp;TEXT('Scoring Rules'!$D$12,"0.00"),IF(IF('Scoring Rules'!$I$12="&gt;=",L93&gt;='Scoring Rules'!$B$12,L93&gt;'Scoring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"&amp;M93&amp;" pts"))</x:f>
      </x:c>
      <x:c r="Z93" s="8" t="str">
        <x:f>IF($A93="","",IF(NOT(ISNUMBER(O93)),"Missing metric","Attendance "&amp;TEXT(100-N93,"0.00")&amp;"%: "&amp;IF(AND('Scoring Rules'!$F$13&lt;&gt;"",IF('Scoring Rules'!$I$13="&gt;=",100-N93&gt;='Scoring Rules'!$F$13,100-N93&gt;'Scoring Rules'!$F$13)),'Scoring Rules'!$I$13&amp;" "&amp;TEXT('Scoring Rules'!$F$13,"0.00"),IF(IF('Scoring Rules'!$I$13="&gt;=",100-N93&gt;='Scoring Rules'!$D$13,100-N93&gt;'Scoring Rules'!$D$13),'Scoring Rules'!$I$13&amp;" "&amp;TEXT('Scoring Rules'!$D$13,"0.00")&amp;" to "&amp;IF('Scoring Rules'!$I$13="&gt;", "&lt;= ","&lt; ")&amp;TEXT('Scoring Rules'!$F$13,"0.00"),IF(IF('Scoring Rules'!$I$13="&gt;=",100-N93&gt;='Scoring Rules'!$B$13,100-N93&gt;'Scoring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"&amp;O93&amp;" pts"))</x:f>
      </x:c>
    </x:row>
    <x:row r="94" ht="32" customHeight="1">
      <x:c r="A94" s="2" t="str">
        <x:f>IF('Paste Export'!A88&lt;&gt;"",'Paste Export'!A88,"")</x:f>
      </x:c>
      <x:c r="B94" s="16" t="str">
        <x:f>IF($A94="","",IF(ISBLANK('Paste Export'!B88),"Missing",IF(ISNUMBER('Paste Export'!B88),'Paste Export'!B88,VALUE('Paste Export'!B88))))</x:f>
      </x:c>
      <x:c r="C94" s="16" t="str">
        <x:f>IF($A94="","",IF(NOT(ISNUMBER(B94)),"Missing",IF(AND('Scoring Rules'!$F$7&lt;&gt;"",IF('Scoring Rules'!$I$7="&gt;=",B94&gt;='Scoring Rules'!$F$7,B94&gt;'Scoring Rules'!$F$7)),'Scoring Rules'!$G$7,IF(IF('Scoring Rules'!$I$7="&gt;=",B94&gt;='Scoring Rules'!$D$7,B94&gt;'Scoring Rules'!$D$7),'Scoring Rules'!$E$7,IF(IF('Scoring Rules'!$I$7="&gt;=",B94&gt;='Scoring Rules'!$B$7,B94&gt;'Scoring Rules'!$B$7),'Scoring Rules'!$C$7,'Scoring Rules'!$H$7)))))</x:f>
      </x:c>
      <x:c r="D94" s="16" t="str">
        <x:f>IF($A94="","",IF(ISBLANK('Paste Export'!C88),"Missing",IF(ISNUMBER('Paste Export'!C88),'Paste Export'!C88,VALUE('Paste Export'!C88))))</x:f>
      </x:c>
      <x:c r="E94" s="16" t="str">
        <x:f>IF($A94="","",IF(NOT(ISNUMBER(D94)),"Missing",IF(AND('Scoring Rules'!$F$8&lt;&gt;"",IF('Scoring Rules'!$I$8="&gt;=",D94&gt;='Scoring Rules'!$F$8,D94&gt;'Scoring Rules'!$F$8)),'Scoring Rules'!$G$8,IF(IF('Scoring Rules'!$I$8="&gt;=",D94&gt;='Scoring Rules'!$D$8,D94&gt;'Scoring Rules'!$D$8),'Scoring Rules'!$E$8,IF(IF('Scoring Rules'!$I$8="&gt;=",D94&gt;='Scoring Rules'!$B$8,D94&gt;'Scoring Rules'!$B$8),'Scoring Rules'!$C$8,'Scoring Rules'!$H$8)))))</x:f>
      </x:c>
      <x:c r="F94" s="14" t="str">
        <x:f>IF($A94="","",IF(ISBLANK('Paste Export'!D88),"Missing",IF(ISNUMBER('Paste Export'!D88),'Paste Export'!D88,VALUE('Paste Export'!D88))))</x:f>
      </x:c>
      <x:c r="G94" s="16" t="str">
        <x:f>IF($A94="","",IF(NOT(ISNUMBER(F94)),"Missing",IF(AND('Scoring Rules'!$F$9&lt;&gt;"",IF('Scoring Rules'!$I$9="&gt;=",F94&gt;='Scoring Rules'!$F$9,F94&gt;'Scoring Rules'!$F$9)),'Scoring Rules'!$G$9,IF(IF('Scoring Rules'!$I$9="&gt;=",F94&gt;='Scoring Rules'!$D$9,F94&gt;'Scoring Rules'!$D$9),'Scoring Rules'!$E$9,IF(IF('Scoring Rules'!$I$9="&gt;=",F94&gt;='Scoring Rules'!$B$9,F94&gt;'Scoring Rules'!$B$9),'Scoring Rules'!$C$9,'Scoring Rules'!$H$9)))))</x:f>
      </x:c>
      <x:c r="H94" s="15" t="str">
        <x:f>IF($A94="","",IF(ISBLANK('Paste Export'!E88),"Missing",IF(ISNUMBER('Paste Export'!E88),'Paste Export'!E88,VALUE('Paste Export'!E88))))</x:f>
      </x:c>
      <x:c r="I94" s="16" t="str">
        <x:f>IF($A94="","",IF(NOT(ISNUMBER(H94)),"Missing",IF(AND('Scoring Rules'!$F$10&lt;&gt;"",IF('Scoring Rules'!$I$10="&gt;=",H94&gt;='Scoring Rules'!$F$10,H94&gt;'Scoring Rules'!$F$10)),'Scoring Rules'!$G$10,IF(IF('Scoring Rules'!$I$10="&gt;=",H94&gt;='Scoring Rules'!$D$10,H94&gt;'Scoring Rules'!$D$10),'Scoring Rules'!$E$10,IF(IF('Scoring Rules'!$I$10="&gt;=",H94&gt;='Scoring Rules'!$B$10,H94&gt;'Scoring Rules'!$B$10),'Scoring Rules'!$C$10,'Scoring Rules'!$H$10)))))</x:f>
      </x:c>
      <x:c r="J94" s="15" t="str">
        <x:f>IF($A94="","",IF(ISBLANK('Paste Export'!F88),"Missing",IF(ISNUMBER('Paste Export'!F88),'Paste Export'!F88,VALUE('Paste Export'!F88))))</x:f>
      </x:c>
      <x:c r="K94" s="16" t="str">
        <x:f>IF($A94="","",IF(NOT(ISNUMBER(J94)),"Missing",IF(AND('Scoring Rules'!$F$11&lt;&gt;"",IF('Scoring Rules'!$I$11="&gt;=",J94&gt;='Scoring Rules'!$F$11,J94&gt;'Scoring Rules'!$F$11)),'Scoring Rules'!$G$11,IF(IF('Scoring Rules'!$I$11="&gt;=",J94&gt;='Scoring Rules'!$D$11,J94&gt;'Scoring Rules'!$D$11),'Scoring Rules'!$E$11,IF(IF('Scoring Rules'!$I$11="&gt;=",J94&gt;='Scoring Rules'!$B$11,J94&gt;'Scoring Rules'!$B$11),'Scoring Rules'!$C$11,'Scoring Rules'!$H$11)))))</x:f>
      </x:c>
      <x:c r="L94" s="14" t="str">
        <x:f>IF($A94="","",IF(ISBLANK('Paste Export'!G88),"Missing",IF(ISNUMBER('Paste Export'!G88),'Paste Export'!G88,VALUE('Paste Export'!G88))))</x:f>
      </x:c>
      <x:c r="M94" s="16" t="str">
        <x:f>IF($A94="","",IF(NOT(ISNUMBER(L94)),"Missing",IF(AND('Scoring Rules'!$F$12&lt;&gt;"",IF('Scoring Rules'!$I$12="&gt;=",L94&gt;='Scoring Rules'!$F$12,L94&gt;'Scoring Rules'!$F$12)),'Scoring Rules'!$G$12,IF(IF('Scoring Rules'!$I$12="&gt;=",L94&gt;='Scoring Rules'!$D$12,L94&gt;'Scoring Rules'!$D$12),'Scoring Rules'!$E$12,IF(IF('Scoring Rules'!$I$12="&gt;=",L94&gt;='Scoring Rules'!$B$12,L94&gt;'Scoring Rules'!$B$12),'Scoring Rules'!$C$12,'Scoring Rules'!$H$12)))))</x:f>
      </x:c>
      <x:c r="N94" s="14" t="str">
        <x:f>IF($A94="","",IF(ISBLANK('Paste Export'!H88),"Missing",IF(ISNUMBER('Paste Export'!H88),'Paste Export'!H88,VALUE('Paste Export'!H88))))</x:f>
      </x:c>
      <x:c r="O94" s="16" t="str">
        <x:f>IF($A94="","",IF(NOT(ISNUMBER(N94)),"Missing",IF(AND('Scoring Rules'!$F$13&lt;&gt;"",IF('Scoring Rules'!$I$13="&gt;=",100-N94&gt;='Scoring Rules'!$F$13,100-N94&gt;'Scoring Rules'!$F$13)),'Scoring Rules'!$G$13,IF(IF('Scoring Rules'!$I$13="&gt;=",100-N94&gt;='Scoring Rules'!$D$13,100-N94&gt;'Scoring Rules'!$D$13),'Scoring Rules'!$E$13,IF(IF('Scoring Rules'!$I$13="&gt;=",100-N94&gt;='Scoring Rules'!$B$13,100-N94&gt;'Scoring Rules'!$B$13),'Scoring Rules'!$C$13,'Scoring Rules'!$H$13)))))</x:f>
      </x:c>
      <x:c r="P94" s="16" t="str">
        <x:f>IF($A94="","",IF(COUNT(C94,E94,G94,I94,K94,M94,O94)=7,SUM(C94,E94,G94,I94,K94,M94,O94),"Missing metric"))</x:f>
      </x:c>
      <x:c r="Q94" s="16" t="str">
        <x:f>IF($A94="","",IF(ISBLANK('Paste Export'!I88),"Missing",VALUE('Paste Export'!I88)))</x:f>
      </x:c>
      <x:c r="R94" s="16" t="str">
        <x:f>IF($A94="","",IF(AND(ISNUMBER(P94),ISNUMBER(Q94)),P94-Q94,"Unavailable"))</x:f>
      </x:c>
      <x:c r="S94" s="2" t="str">
        <x:f>IF($A94="","",IF(ISNUMBER(R94),IF(R94=0,"Matches","Review rules / rounding"),"Missing input"))</x:f>
      </x:c>
      <x:c r="T94" s="8" t="str">
        <x:f>IF($A94="","",IF(NOT(ISNUMBER(C94)),"Missing metric", IF(AND('Scoring Rules'!$F$7&lt;&gt;"",IF('Scoring Rules'!$I$7="&gt;=",B94&gt;='Scoring Rules'!$F$7,B94&gt;'Scoring Rules'!$F$7)),'Scoring Rules'!$I$7&amp;" "&amp;TEXT('Scoring Rules'!$F$7,"0.00"),IF(IF('Scoring Rules'!$I$7="&gt;=",B94&gt;='Scoring Rules'!$D$7,B94&gt;'Scoring Rules'!$D$7),'Scoring Rules'!$I$7&amp;" "&amp;TEXT('Scoring Rules'!$D$7,"0.00")&amp;" to "&amp;IF('Scoring Rules'!$I$7="&gt;", "&lt;= ","&lt; ")&amp;TEXT('Scoring Rules'!$F$7,"0.00"),IF(IF('Scoring Rules'!$I$7="&gt;=",B94&gt;='Scoring Rules'!$B$7,B94&gt;'Scoring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"&amp;C94&amp;" pts"))</x:f>
      </x:c>
      <x:c r="U94" s="8" t="str">
        <x:f>IF($A94="","",IF(NOT(ISNUMBER(E94)),"Missing metric", IF(AND('Scoring Rules'!$F$8&lt;&gt;"",IF('Scoring Rules'!$I$8="&gt;=",D94&gt;='Scoring Rules'!$F$8,D94&gt;'Scoring Rules'!$F$8)),'Scoring Rules'!$I$8&amp;" "&amp;TEXT('Scoring Rules'!$F$8,"0.00"),IF(IF('Scoring Rules'!$I$8="&gt;=",D94&gt;='Scoring Rules'!$D$8,D94&gt;'Scoring Rules'!$D$8),'Scoring Rules'!$I$8&amp;" "&amp;TEXT('Scoring Rules'!$D$8,"0.00")&amp;" to "&amp;IF('Scoring Rules'!$I$8="&gt;", "&lt;= ","&lt; ")&amp;TEXT('Scoring Rules'!$F$8,"0.00"),IF(IF('Scoring Rules'!$I$8="&gt;=",D94&gt;='Scoring Rules'!$B$8,D94&gt;'Scoring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"&amp;E94&amp;" pts"))</x:f>
      </x:c>
      <x:c r="V94" s="8" t="str">
        <x:f>IF($A94="","",IF(NOT(ISNUMBER(G94)),"Missing metric", IF(AND('Scoring Rules'!$F$9&lt;&gt;"",IF('Scoring Rules'!$I$9="&gt;=",F94&gt;='Scoring Rules'!$F$9,F94&gt;'Scoring Rules'!$F$9)),'Scoring Rules'!$I$9&amp;" "&amp;TEXT('Scoring Rules'!$F$9,"0.00"),IF(IF('Scoring Rules'!$I$9="&gt;=",F94&gt;='Scoring Rules'!$D$9,F94&gt;'Scoring Rules'!$D$9),'Scoring Rules'!$I$9&amp;" "&amp;TEXT('Scoring Rules'!$D$9,"0.00")&amp;" to "&amp;IF('Scoring Rules'!$I$9="&gt;", "&lt;= ","&lt; ")&amp;TEXT('Scoring Rules'!$F$9,"0.00"),IF(IF('Scoring Rules'!$I$9="&gt;=",F94&gt;='Scoring Rules'!$B$9,F94&gt;'Scoring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"&amp;G94&amp;" pts"))</x:f>
      </x:c>
      <x:c r="W94" s="8" t="str">
        <x:f>IF($A94="","",IF(NOT(ISNUMBER(I94)),"Missing metric", IF(AND('Scoring Rules'!$F$10&lt;&gt;"",IF('Scoring Rules'!$I$10="&gt;=",H94&gt;='Scoring Rules'!$F$10,H94&gt;'Scoring Rules'!$F$10)),'Scoring Rules'!$I$10&amp;" "&amp;TEXT('Scoring Rules'!$F$10,"0.00"),IF(IF('Scoring Rules'!$I$10="&gt;=",H94&gt;='Scoring Rules'!$D$10,H94&gt;'Scoring Rules'!$D$10),'Scoring Rules'!$I$10&amp;" "&amp;TEXT('Scoring Rules'!$D$10,"0.00")&amp;" to "&amp;IF('Scoring Rules'!$I$10="&gt;", "&lt;= ","&lt; ")&amp;TEXT('Scoring Rules'!$F$10,"0.00"),IF(IF('Scoring Rules'!$I$10="&gt;=",H94&gt;='Scoring Rules'!$B$10,H94&gt;'Scoring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"&amp;I94&amp;" pts"))</x:f>
      </x:c>
      <x:c r="X94" s="8" t="str">
        <x:f>IF($A94="","",IF(NOT(ISNUMBER(K94)),"Missing metric", IF(AND('Scoring Rules'!$F$11&lt;&gt;"",IF('Scoring Rules'!$I$11="&gt;=",J94&gt;='Scoring Rules'!$F$11,J94&gt;'Scoring Rules'!$F$11)),'Scoring Rules'!$I$11&amp;" "&amp;TEXT('Scoring Rules'!$F$11,"0.00"),IF(IF('Scoring Rules'!$I$11="&gt;=",J94&gt;='Scoring Rules'!$D$11,J94&gt;'Scoring Rules'!$D$11),'Scoring Rules'!$I$11&amp;" "&amp;TEXT('Scoring Rules'!$D$11,"0.00")&amp;" to "&amp;IF('Scoring Rules'!$I$11="&gt;", "&lt;= ","&lt; ")&amp;TEXT('Scoring Rules'!$F$11,"0.00"),IF(IF('Scoring Rules'!$I$11="&gt;=",J94&gt;='Scoring Rules'!$B$11,J94&gt;'Scoring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"&amp;K94&amp;" pts"))</x:f>
      </x:c>
      <x:c r="Y94" s="8" t="str">
        <x:f>IF($A94="","",IF(NOT(ISNUMBER(M94)),"Missing metric", IF(IF('Scoring Rules'!$I$12="&gt;=",L94&gt;='Scoring Rules'!$D$12,L94&gt;'Scoring Rules'!$D$12),'Scoring Rules'!$I$12&amp;" "&amp;TEXT('Scoring Rules'!$D$12,"0.00"),IF(IF('Scoring Rules'!$I$12="&gt;=",L94&gt;='Scoring Rules'!$B$12,L94&gt;'Scoring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"&amp;M94&amp;" pts"))</x:f>
      </x:c>
      <x:c r="Z94" s="8" t="str">
        <x:f>IF($A94="","",IF(NOT(ISNUMBER(O94)),"Missing metric","Attendance "&amp;TEXT(100-N94,"0.00")&amp;"%: "&amp;IF(AND('Scoring Rules'!$F$13&lt;&gt;"",IF('Scoring Rules'!$I$13="&gt;=",100-N94&gt;='Scoring Rules'!$F$13,100-N94&gt;'Scoring Rules'!$F$13)),'Scoring Rules'!$I$13&amp;" "&amp;TEXT('Scoring Rules'!$F$13,"0.00"),IF(IF('Scoring Rules'!$I$13="&gt;=",100-N94&gt;='Scoring Rules'!$D$13,100-N94&gt;'Scoring Rules'!$D$13),'Scoring Rules'!$I$13&amp;" "&amp;TEXT('Scoring Rules'!$D$13,"0.00")&amp;" to "&amp;IF('Scoring Rules'!$I$13="&gt;", "&lt;= ","&lt; ")&amp;TEXT('Scoring Rules'!$F$13,"0.00"),IF(IF('Scoring Rules'!$I$13="&gt;=",100-N94&gt;='Scoring Rules'!$B$13,100-N94&gt;'Scoring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"&amp;O94&amp;" pts"))</x:f>
      </x:c>
    </x:row>
    <x:row r="95" ht="32" customHeight="1">
      <x:c r="A95" s="2" t="str">
        <x:f>IF('Paste Export'!A89&lt;&gt;"",'Paste Export'!A89,"")</x:f>
      </x:c>
      <x:c r="B95" s="16" t="str">
        <x:f>IF($A95="","",IF(ISBLANK('Paste Export'!B89),"Missing",IF(ISNUMBER('Paste Export'!B89),'Paste Export'!B89,VALUE('Paste Export'!B89))))</x:f>
      </x:c>
      <x:c r="C95" s="16" t="str">
        <x:f>IF($A95="","",IF(NOT(ISNUMBER(B95)),"Missing",IF(AND('Scoring Rules'!$F$7&lt;&gt;"",IF('Scoring Rules'!$I$7="&gt;=",B95&gt;='Scoring Rules'!$F$7,B95&gt;'Scoring Rules'!$F$7)),'Scoring Rules'!$G$7,IF(IF('Scoring Rules'!$I$7="&gt;=",B95&gt;='Scoring Rules'!$D$7,B95&gt;'Scoring Rules'!$D$7),'Scoring Rules'!$E$7,IF(IF('Scoring Rules'!$I$7="&gt;=",B95&gt;='Scoring Rules'!$B$7,B95&gt;'Scoring Rules'!$B$7),'Scoring Rules'!$C$7,'Scoring Rules'!$H$7)))))</x:f>
      </x:c>
      <x:c r="D95" s="16" t="str">
        <x:f>IF($A95="","",IF(ISBLANK('Paste Export'!C89),"Missing",IF(ISNUMBER('Paste Export'!C89),'Paste Export'!C89,VALUE('Paste Export'!C89))))</x:f>
      </x:c>
      <x:c r="E95" s="16" t="str">
        <x:f>IF($A95="","",IF(NOT(ISNUMBER(D95)),"Missing",IF(AND('Scoring Rules'!$F$8&lt;&gt;"",IF('Scoring Rules'!$I$8="&gt;=",D95&gt;='Scoring Rules'!$F$8,D95&gt;'Scoring Rules'!$F$8)),'Scoring Rules'!$G$8,IF(IF('Scoring Rules'!$I$8="&gt;=",D95&gt;='Scoring Rules'!$D$8,D95&gt;'Scoring Rules'!$D$8),'Scoring Rules'!$E$8,IF(IF('Scoring Rules'!$I$8="&gt;=",D95&gt;='Scoring Rules'!$B$8,D95&gt;'Scoring Rules'!$B$8),'Scoring Rules'!$C$8,'Scoring Rules'!$H$8)))))</x:f>
      </x:c>
      <x:c r="F95" s="14" t="str">
        <x:f>IF($A95="","",IF(ISBLANK('Paste Export'!D89),"Missing",IF(ISNUMBER('Paste Export'!D89),'Paste Export'!D89,VALUE('Paste Export'!D89))))</x:f>
      </x:c>
      <x:c r="G95" s="16" t="str">
        <x:f>IF($A95="","",IF(NOT(ISNUMBER(F95)),"Missing",IF(AND('Scoring Rules'!$F$9&lt;&gt;"",IF('Scoring Rules'!$I$9="&gt;=",F95&gt;='Scoring Rules'!$F$9,F95&gt;'Scoring Rules'!$F$9)),'Scoring Rules'!$G$9,IF(IF('Scoring Rules'!$I$9="&gt;=",F95&gt;='Scoring Rules'!$D$9,F95&gt;'Scoring Rules'!$D$9),'Scoring Rules'!$E$9,IF(IF('Scoring Rules'!$I$9="&gt;=",F95&gt;='Scoring Rules'!$B$9,F95&gt;'Scoring Rules'!$B$9),'Scoring Rules'!$C$9,'Scoring Rules'!$H$9)))))</x:f>
      </x:c>
      <x:c r="H95" s="15" t="str">
        <x:f>IF($A95="","",IF(ISBLANK('Paste Export'!E89),"Missing",IF(ISNUMBER('Paste Export'!E89),'Paste Export'!E89,VALUE('Paste Export'!E89))))</x:f>
      </x:c>
      <x:c r="I95" s="16" t="str">
        <x:f>IF($A95="","",IF(NOT(ISNUMBER(H95)),"Missing",IF(AND('Scoring Rules'!$F$10&lt;&gt;"",IF('Scoring Rules'!$I$10="&gt;=",H95&gt;='Scoring Rules'!$F$10,H95&gt;'Scoring Rules'!$F$10)),'Scoring Rules'!$G$10,IF(IF('Scoring Rules'!$I$10="&gt;=",H95&gt;='Scoring Rules'!$D$10,H95&gt;'Scoring Rules'!$D$10),'Scoring Rules'!$E$10,IF(IF('Scoring Rules'!$I$10="&gt;=",H95&gt;='Scoring Rules'!$B$10,H95&gt;'Scoring Rules'!$B$10),'Scoring Rules'!$C$10,'Scoring Rules'!$H$10)))))</x:f>
      </x:c>
      <x:c r="J95" s="15" t="str">
        <x:f>IF($A95="","",IF(ISBLANK('Paste Export'!F89),"Missing",IF(ISNUMBER('Paste Export'!F89),'Paste Export'!F89,VALUE('Paste Export'!F89))))</x:f>
      </x:c>
      <x:c r="K95" s="16" t="str">
        <x:f>IF($A95="","",IF(NOT(ISNUMBER(J95)),"Missing",IF(AND('Scoring Rules'!$F$11&lt;&gt;"",IF('Scoring Rules'!$I$11="&gt;=",J95&gt;='Scoring Rules'!$F$11,J95&gt;'Scoring Rules'!$F$11)),'Scoring Rules'!$G$11,IF(IF('Scoring Rules'!$I$11="&gt;=",J95&gt;='Scoring Rules'!$D$11,J95&gt;'Scoring Rules'!$D$11),'Scoring Rules'!$E$11,IF(IF('Scoring Rules'!$I$11="&gt;=",J95&gt;='Scoring Rules'!$B$11,J95&gt;'Scoring Rules'!$B$11),'Scoring Rules'!$C$11,'Scoring Rules'!$H$11)))))</x:f>
      </x:c>
      <x:c r="L95" s="14" t="str">
        <x:f>IF($A95="","",IF(ISBLANK('Paste Export'!G89),"Missing",IF(ISNUMBER('Paste Export'!G89),'Paste Export'!G89,VALUE('Paste Export'!G89))))</x:f>
      </x:c>
      <x:c r="M95" s="16" t="str">
        <x:f>IF($A95="","",IF(NOT(ISNUMBER(L95)),"Missing",IF(AND('Scoring Rules'!$F$12&lt;&gt;"",IF('Scoring Rules'!$I$12="&gt;=",L95&gt;='Scoring Rules'!$F$12,L95&gt;'Scoring Rules'!$F$12)),'Scoring Rules'!$G$12,IF(IF('Scoring Rules'!$I$12="&gt;=",L95&gt;='Scoring Rules'!$D$12,L95&gt;'Scoring Rules'!$D$12),'Scoring Rules'!$E$12,IF(IF('Scoring Rules'!$I$12="&gt;=",L95&gt;='Scoring Rules'!$B$12,L95&gt;'Scoring Rules'!$B$12),'Scoring Rules'!$C$12,'Scoring Rules'!$H$12)))))</x:f>
      </x:c>
      <x:c r="N95" s="14" t="str">
        <x:f>IF($A95="","",IF(ISBLANK('Paste Export'!H89),"Missing",IF(ISNUMBER('Paste Export'!H89),'Paste Export'!H89,VALUE('Paste Export'!H89))))</x:f>
      </x:c>
      <x:c r="O95" s="16" t="str">
        <x:f>IF($A95="","",IF(NOT(ISNUMBER(N95)),"Missing",IF(AND('Scoring Rules'!$F$13&lt;&gt;"",IF('Scoring Rules'!$I$13="&gt;=",100-N95&gt;='Scoring Rules'!$F$13,100-N95&gt;'Scoring Rules'!$F$13)),'Scoring Rules'!$G$13,IF(IF('Scoring Rules'!$I$13="&gt;=",100-N95&gt;='Scoring Rules'!$D$13,100-N95&gt;'Scoring Rules'!$D$13),'Scoring Rules'!$E$13,IF(IF('Scoring Rules'!$I$13="&gt;=",100-N95&gt;='Scoring Rules'!$B$13,100-N95&gt;'Scoring Rules'!$B$13),'Scoring Rules'!$C$13,'Scoring Rules'!$H$13)))))</x:f>
      </x:c>
      <x:c r="P95" s="16" t="str">
        <x:f>IF($A95="","",IF(COUNT(C95,E95,G95,I95,K95,M95,O95)=7,SUM(C95,E95,G95,I95,K95,M95,O95),"Missing metric"))</x:f>
      </x:c>
      <x:c r="Q95" s="16" t="str">
        <x:f>IF($A95="","",IF(ISBLANK('Paste Export'!I89),"Missing",VALUE('Paste Export'!I89)))</x:f>
      </x:c>
      <x:c r="R95" s="16" t="str">
        <x:f>IF($A95="","",IF(AND(ISNUMBER(P95),ISNUMBER(Q95)),P95-Q95,"Unavailable"))</x:f>
      </x:c>
      <x:c r="S95" s="2" t="str">
        <x:f>IF($A95="","",IF(ISNUMBER(R95),IF(R95=0,"Matches","Review rules / rounding"),"Missing input"))</x:f>
      </x:c>
      <x:c r="T95" s="8" t="str">
        <x:f>IF($A95="","",IF(NOT(ISNUMBER(C95)),"Missing metric", IF(AND('Scoring Rules'!$F$7&lt;&gt;"",IF('Scoring Rules'!$I$7="&gt;=",B95&gt;='Scoring Rules'!$F$7,B95&gt;'Scoring Rules'!$F$7)),'Scoring Rules'!$I$7&amp;" "&amp;TEXT('Scoring Rules'!$F$7,"0.00"),IF(IF('Scoring Rules'!$I$7="&gt;=",B95&gt;='Scoring Rules'!$D$7,B95&gt;'Scoring Rules'!$D$7),'Scoring Rules'!$I$7&amp;" "&amp;TEXT('Scoring Rules'!$D$7,"0.00")&amp;" to "&amp;IF('Scoring Rules'!$I$7="&gt;", "&lt;= ","&lt; ")&amp;TEXT('Scoring Rules'!$F$7,"0.00"),IF(IF('Scoring Rules'!$I$7="&gt;=",B95&gt;='Scoring Rules'!$B$7,B95&gt;'Scoring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"&amp;C95&amp;" pts"))</x:f>
      </x:c>
      <x:c r="U95" s="8" t="str">
        <x:f>IF($A95="","",IF(NOT(ISNUMBER(E95)),"Missing metric", IF(AND('Scoring Rules'!$F$8&lt;&gt;"",IF('Scoring Rules'!$I$8="&gt;=",D95&gt;='Scoring Rules'!$F$8,D95&gt;'Scoring Rules'!$F$8)),'Scoring Rules'!$I$8&amp;" "&amp;TEXT('Scoring Rules'!$F$8,"0.00"),IF(IF('Scoring Rules'!$I$8="&gt;=",D95&gt;='Scoring Rules'!$D$8,D95&gt;'Scoring Rules'!$D$8),'Scoring Rules'!$I$8&amp;" "&amp;TEXT('Scoring Rules'!$D$8,"0.00")&amp;" to "&amp;IF('Scoring Rules'!$I$8="&gt;", "&lt;= ","&lt; ")&amp;TEXT('Scoring Rules'!$F$8,"0.00"),IF(IF('Scoring Rules'!$I$8="&gt;=",D95&gt;='Scoring Rules'!$B$8,D95&gt;'Scoring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"&amp;E95&amp;" pts"))</x:f>
      </x:c>
      <x:c r="V95" s="8" t="str">
        <x:f>IF($A95="","",IF(NOT(ISNUMBER(G95)),"Missing metric", IF(AND('Scoring Rules'!$F$9&lt;&gt;"",IF('Scoring Rules'!$I$9="&gt;=",F95&gt;='Scoring Rules'!$F$9,F95&gt;'Scoring Rules'!$F$9)),'Scoring Rules'!$I$9&amp;" "&amp;TEXT('Scoring Rules'!$F$9,"0.00"),IF(IF('Scoring Rules'!$I$9="&gt;=",F95&gt;='Scoring Rules'!$D$9,F95&gt;'Scoring Rules'!$D$9),'Scoring Rules'!$I$9&amp;" "&amp;TEXT('Scoring Rules'!$D$9,"0.00")&amp;" to "&amp;IF('Scoring Rules'!$I$9="&gt;", "&lt;= ","&lt; ")&amp;TEXT('Scoring Rules'!$F$9,"0.00"),IF(IF('Scoring Rules'!$I$9="&gt;=",F95&gt;='Scoring Rules'!$B$9,F95&gt;'Scoring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"&amp;G95&amp;" pts"))</x:f>
      </x:c>
      <x:c r="W95" s="8" t="str">
        <x:f>IF($A95="","",IF(NOT(ISNUMBER(I95)),"Missing metric", IF(AND('Scoring Rules'!$F$10&lt;&gt;"",IF('Scoring Rules'!$I$10="&gt;=",H95&gt;='Scoring Rules'!$F$10,H95&gt;'Scoring Rules'!$F$10)),'Scoring Rules'!$I$10&amp;" "&amp;TEXT('Scoring Rules'!$F$10,"0.00"),IF(IF('Scoring Rules'!$I$10="&gt;=",H95&gt;='Scoring Rules'!$D$10,H95&gt;'Scoring Rules'!$D$10),'Scoring Rules'!$I$10&amp;" "&amp;TEXT('Scoring Rules'!$D$10,"0.00")&amp;" to "&amp;IF('Scoring Rules'!$I$10="&gt;", "&lt;= ","&lt; ")&amp;TEXT('Scoring Rules'!$F$10,"0.00"),IF(IF('Scoring Rules'!$I$10="&gt;=",H95&gt;='Scoring Rules'!$B$10,H95&gt;'Scoring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"&amp;I95&amp;" pts"))</x:f>
      </x:c>
      <x:c r="X95" s="8" t="str">
        <x:f>IF($A95="","",IF(NOT(ISNUMBER(K95)),"Missing metric", IF(AND('Scoring Rules'!$F$11&lt;&gt;"",IF('Scoring Rules'!$I$11="&gt;=",J95&gt;='Scoring Rules'!$F$11,J95&gt;'Scoring Rules'!$F$11)),'Scoring Rules'!$I$11&amp;" "&amp;TEXT('Scoring Rules'!$F$11,"0.00"),IF(IF('Scoring Rules'!$I$11="&gt;=",J95&gt;='Scoring Rules'!$D$11,J95&gt;'Scoring Rules'!$D$11),'Scoring Rules'!$I$11&amp;" "&amp;TEXT('Scoring Rules'!$D$11,"0.00")&amp;" to "&amp;IF('Scoring Rules'!$I$11="&gt;", "&lt;= ","&lt; ")&amp;TEXT('Scoring Rules'!$F$11,"0.00"),IF(IF('Scoring Rules'!$I$11="&gt;=",J95&gt;='Scoring Rules'!$B$11,J95&gt;'Scoring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"&amp;K95&amp;" pts"))</x:f>
      </x:c>
      <x:c r="Y95" s="8" t="str">
        <x:f>IF($A95="","",IF(NOT(ISNUMBER(M95)),"Missing metric", IF(IF('Scoring Rules'!$I$12="&gt;=",L95&gt;='Scoring Rules'!$D$12,L95&gt;'Scoring Rules'!$D$12),'Scoring Rules'!$I$12&amp;" "&amp;TEXT('Scoring Rules'!$D$12,"0.00"),IF(IF('Scoring Rules'!$I$12="&gt;=",L95&gt;='Scoring Rules'!$B$12,L95&gt;'Scoring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"&amp;M95&amp;" pts"))</x:f>
      </x:c>
      <x:c r="Z95" s="8" t="str">
        <x:f>IF($A95="","",IF(NOT(ISNUMBER(O95)),"Missing metric","Attendance "&amp;TEXT(100-N95,"0.00")&amp;"%: "&amp;IF(AND('Scoring Rules'!$F$13&lt;&gt;"",IF('Scoring Rules'!$I$13="&gt;=",100-N95&gt;='Scoring Rules'!$F$13,100-N95&gt;'Scoring Rules'!$F$13)),'Scoring Rules'!$I$13&amp;" "&amp;TEXT('Scoring Rules'!$F$13,"0.00"),IF(IF('Scoring Rules'!$I$13="&gt;=",100-N95&gt;='Scoring Rules'!$D$13,100-N95&gt;'Scoring Rules'!$D$13),'Scoring Rules'!$I$13&amp;" "&amp;TEXT('Scoring Rules'!$D$13,"0.00")&amp;" to "&amp;IF('Scoring Rules'!$I$13="&gt;", "&lt;= ","&lt; ")&amp;TEXT('Scoring Rules'!$F$13,"0.00"),IF(IF('Scoring Rules'!$I$13="&gt;=",100-N95&gt;='Scoring Rules'!$B$13,100-N95&gt;'Scoring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"&amp;O95&amp;" pts"))</x:f>
      </x:c>
    </x:row>
    <x:row r="96" ht="32" customHeight="1">
      <x:c r="A96" s="2" t="str">
        <x:f>IF('Paste Export'!A90&lt;&gt;"",'Paste Export'!A90,"")</x:f>
      </x:c>
      <x:c r="B96" s="16" t="str">
        <x:f>IF($A96="","",IF(ISBLANK('Paste Export'!B90),"Missing",IF(ISNUMBER('Paste Export'!B90),'Paste Export'!B90,VALUE('Paste Export'!B90))))</x:f>
      </x:c>
      <x:c r="C96" s="16" t="str">
        <x:f>IF($A96="","",IF(NOT(ISNUMBER(B96)),"Missing",IF(AND('Scoring Rules'!$F$7&lt;&gt;"",IF('Scoring Rules'!$I$7="&gt;=",B96&gt;='Scoring Rules'!$F$7,B96&gt;'Scoring Rules'!$F$7)),'Scoring Rules'!$G$7,IF(IF('Scoring Rules'!$I$7="&gt;=",B96&gt;='Scoring Rules'!$D$7,B96&gt;'Scoring Rules'!$D$7),'Scoring Rules'!$E$7,IF(IF('Scoring Rules'!$I$7="&gt;=",B96&gt;='Scoring Rules'!$B$7,B96&gt;'Scoring Rules'!$B$7),'Scoring Rules'!$C$7,'Scoring Rules'!$H$7)))))</x:f>
      </x:c>
      <x:c r="D96" s="16" t="str">
        <x:f>IF($A96="","",IF(ISBLANK('Paste Export'!C90),"Missing",IF(ISNUMBER('Paste Export'!C90),'Paste Export'!C90,VALUE('Paste Export'!C90))))</x:f>
      </x:c>
      <x:c r="E96" s="16" t="str">
        <x:f>IF($A96="","",IF(NOT(ISNUMBER(D96)),"Missing",IF(AND('Scoring Rules'!$F$8&lt;&gt;"",IF('Scoring Rules'!$I$8="&gt;=",D96&gt;='Scoring Rules'!$F$8,D96&gt;'Scoring Rules'!$F$8)),'Scoring Rules'!$G$8,IF(IF('Scoring Rules'!$I$8="&gt;=",D96&gt;='Scoring Rules'!$D$8,D96&gt;'Scoring Rules'!$D$8),'Scoring Rules'!$E$8,IF(IF('Scoring Rules'!$I$8="&gt;=",D96&gt;='Scoring Rules'!$B$8,D96&gt;'Scoring Rules'!$B$8),'Scoring Rules'!$C$8,'Scoring Rules'!$H$8)))))</x:f>
      </x:c>
      <x:c r="F96" s="14" t="str">
        <x:f>IF($A96="","",IF(ISBLANK('Paste Export'!D90),"Missing",IF(ISNUMBER('Paste Export'!D90),'Paste Export'!D90,VALUE('Paste Export'!D90))))</x:f>
      </x:c>
      <x:c r="G96" s="16" t="str">
        <x:f>IF($A96="","",IF(NOT(ISNUMBER(F96)),"Missing",IF(AND('Scoring Rules'!$F$9&lt;&gt;"",IF('Scoring Rules'!$I$9="&gt;=",F96&gt;='Scoring Rules'!$F$9,F96&gt;'Scoring Rules'!$F$9)),'Scoring Rules'!$G$9,IF(IF('Scoring Rules'!$I$9="&gt;=",F96&gt;='Scoring Rules'!$D$9,F96&gt;'Scoring Rules'!$D$9),'Scoring Rules'!$E$9,IF(IF('Scoring Rules'!$I$9="&gt;=",F96&gt;='Scoring Rules'!$B$9,F96&gt;'Scoring Rules'!$B$9),'Scoring Rules'!$C$9,'Scoring Rules'!$H$9)))))</x:f>
      </x:c>
      <x:c r="H96" s="15" t="str">
        <x:f>IF($A96="","",IF(ISBLANK('Paste Export'!E90),"Missing",IF(ISNUMBER('Paste Export'!E90),'Paste Export'!E90,VALUE('Paste Export'!E90))))</x:f>
      </x:c>
      <x:c r="I96" s="16" t="str">
        <x:f>IF($A96="","",IF(NOT(ISNUMBER(H96)),"Missing",IF(AND('Scoring Rules'!$F$10&lt;&gt;"",IF('Scoring Rules'!$I$10="&gt;=",H96&gt;='Scoring Rules'!$F$10,H96&gt;'Scoring Rules'!$F$10)),'Scoring Rules'!$G$10,IF(IF('Scoring Rules'!$I$10="&gt;=",H96&gt;='Scoring Rules'!$D$10,H96&gt;'Scoring Rules'!$D$10),'Scoring Rules'!$E$10,IF(IF('Scoring Rules'!$I$10="&gt;=",H96&gt;='Scoring Rules'!$B$10,H96&gt;'Scoring Rules'!$B$10),'Scoring Rules'!$C$10,'Scoring Rules'!$H$10)))))</x:f>
      </x:c>
      <x:c r="J96" s="15" t="str">
        <x:f>IF($A96="","",IF(ISBLANK('Paste Export'!F90),"Missing",IF(ISNUMBER('Paste Export'!F90),'Paste Export'!F90,VALUE('Paste Export'!F90))))</x:f>
      </x:c>
      <x:c r="K96" s="16" t="str">
        <x:f>IF($A96="","",IF(NOT(ISNUMBER(J96)),"Missing",IF(AND('Scoring Rules'!$F$11&lt;&gt;"",IF('Scoring Rules'!$I$11="&gt;=",J96&gt;='Scoring Rules'!$F$11,J96&gt;'Scoring Rules'!$F$11)),'Scoring Rules'!$G$11,IF(IF('Scoring Rules'!$I$11="&gt;=",J96&gt;='Scoring Rules'!$D$11,J96&gt;'Scoring Rules'!$D$11),'Scoring Rules'!$E$11,IF(IF('Scoring Rules'!$I$11="&gt;=",J96&gt;='Scoring Rules'!$B$11,J96&gt;'Scoring Rules'!$B$11),'Scoring Rules'!$C$11,'Scoring Rules'!$H$11)))))</x:f>
      </x:c>
      <x:c r="L96" s="14" t="str">
        <x:f>IF($A96="","",IF(ISBLANK('Paste Export'!G90),"Missing",IF(ISNUMBER('Paste Export'!G90),'Paste Export'!G90,VALUE('Paste Export'!G90))))</x:f>
      </x:c>
      <x:c r="M96" s="16" t="str">
        <x:f>IF($A96="","",IF(NOT(ISNUMBER(L96)),"Missing",IF(AND('Scoring Rules'!$F$12&lt;&gt;"",IF('Scoring Rules'!$I$12="&gt;=",L96&gt;='Scoring Rules'!$F$12,L96&gt;'Scoring Rules'!$F$12)),'Scoring Rules'!$G$12,IF(IF('Scoring Rules'!$I$12="&gt;=",L96&gt;='Scoring Rules'!$D$12,L96&gt;'Scoring Rules'!$D$12),'Scoring Rules'!$E$12,IF(IF('Scoring Rules'!$I$12="&gt;=",L96&gt;='Scoring Rules'!$B$12,L96&gt;'Scoring Rules'!$B$12),'Scoring Rules'!$C$12,'Scoring Rules'!$H$12)))))</x:f>
      </x:c>
      <x:c r="N96" s="14" t="str">
        <x:f>IF($A96="","",IF(ISBLANK('Paste Export'!H90),"Missing",IF(ISNUMBER('Paste Export'!H90),'Paste Export'!H90,VALUE('Paste Export'!H90))))</x:f>
      </x:c>
      <x:c r="O96" s="16" t="str">
        <x:f>IF($A96="","",IF(NOT(ISNUMBER(N96)),"Missing",IF(AND('Scoring Rules'!$F$13&lt;&gt;"",IF('Scoring Rules'!$I$13="&gt;=",100-N96&gt;='Scoring Rules'!$F$13,100-N96&gt;'Scoring Rules'!$F$13)),'Scoring Rules'!$G$13,IF(IF('Scoring Rules'!$I$13="&gt;=",100-N96&gt;='Scoring Rules'!$D$13,100-N96&gt;'Scoring Rules'!$D$13),'Scoring Rules'!$E$13,IF(IF('Scoring Rules'!$I$13="&gt;=",100-N96&gt;='Scoring Rules'!$B$13,100-N96&gt;'Scoring Rules'!$B$13),'Scoring Rules'!$C$13,'Scoring Rules'!$H$13)))))</x:f>
      </x:c>
      <x:c r="P96" s="16" t="str">
        <x:f>IF($A96="","",IF(COUNT(C96,E96,G96,I96,K96,M96,O96)=7,SUM(C96,E96,G96,I96,K96,M96,O96),"Missing metric"))</x:f>
      </x:c>
      <x:c r="Q96" s="16" t="str">
        <x:f>IF($A96="","",IF(ISBLANK('Paste Export'!I90),"Missing",VALUE('Paste Export'!I90)))</x:f>
      </x:c>
      <x:c r="R96" s="16" t="str">
        <x:f>IF($A96="","",IF(AND(ISNUMBER(P96),ISNUMBER(Q96)),P96-Q96,"Unavailable"))</x:f>
      </x:c>
      <x:c r="S96" s="2" t="str">
        <x:f>IF($A96="","",IF(ISNUMBER(R96),IF(R96=0,"Matches","Review rules / rounding"),"Missing input"))</x:f>
      </x:c>
      <x:c r="T96" s="8" t="str">
        <x:f>IF($A96="","",IF(NOT(ISNUMBER(C96)),"Missing metric", IF(AND('Scoring Rules'!$F$7&lt;&gt;"",IF('Scoring Rules'!$I$7="&gt;=",B96&gt;='Scoring Rules'!$F$7,B96&gt;'Scoring Rules'!$F$7)),'Scoring Rules'!$I$7&amp;" "&amp;TEXT('Scoring Rules'!$F$7,"0.00"),IF(IF('Scoring Rules'!$I$7="&gt;=",B96&gt;='Scoring Rules'!$D$7,B96&gt;'Scoring Rules'!$D$7),'Scoring Rules'!$I$7&amp;" "&amp;TEXT('Scoring Rules'!$D$7,"0.00")&amp;" to "&amp;IF('Scoring Rules'!$I$7="&gt;", "&lt;= ","&lt; ")&amp;TEXT('Scoring Rules'!$F$7,"0.00"),IF(IF('Scoring Rules'!$I$7="&gt;=",B96&gt;='Scoring Rules'!$B$7,B96&gt;'Scoring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"&amp;C96&amp;" pts"))</x:f>
      </x:c>
      <x:c r="U96" s="8" t="str">
        <x:f>IF($A96="","",IF(NOT(ISNUMBER(E96)),"Missing metric", IF(AND('Scoring Rules'!$F$8&lt;&gt;"",IF('Scoring Rules'!$I$8="&gt;=",D96&gt;='Scoring Rules'!$F$8,D96&gt;'Scoring Rules'!$F$8)),'Scoring Rules'!$I$8&amp;" "&amp;TEXT('Scoring Rules'!$F$8,"0.00"),IF(IF('Scoring Rules'!$I$8="&gt;=",D96&gt;='Scoring Rules'!$D$8,D96&gt;'Scoring Rules'!$D$8),'Scoring Rules'!$I$8&amp;" "&amp;TEXT('Scoring Rules'!$D$8,"0.00")&amp;" to "&amp;IF('Scoring Rules'!$I$8="&gt;", "&lt;= ","&lt; ")&amp;TEXT('Scoring Rules'!$F$8,"0.00"),IF(IF('Scoring Rules'!$I$8="&gt;=",D96&gt;='Scoring Rules'!$B$8,D96&gt;'Scoring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"&amp;E96&amp;" pts"))</x:f>
      </x:c>
      <x:c r="V96" s="8" t="str">
        <x:f>IF($A96="","",IF(NOT(ISNUMBER(G96)),"Missing metric", IF(AND('Scoring Rules'!$F$9&lt;&gt;"",IF('Scoring Rules'!$I$9="&gt;=",F96&gt;='Scoring Rules'!$F$9,F96&gt;'Scoring Rules'!$F$9)),'Scoring Rules'!$I$9&amp;" "&amp;TEXT('Scoring Rules'!$F$9,"0.00"),IF(IF('Scoring Rules'!$I$9="&gt;=",F96&gt;='Scoring Rules'!$D$9,F96&gt;'Scoring Rules'!$D$9),'Scoring Rules'!$I$9&amp;" "&amp;TEXT('Scoring Rules'!$D$9,"0.00")&amp;" to "&amp;IF('Scoring Rules'!$I$9="&gt;", "&lt;= ","&lt; ")&amp;TEXT('Scoring Rules'!$F$9,"0.00"),IF(IF('Scoring Rules'!$I$9="&gt;=",F96&gt;='Scoring Rules'!$B$9,F96&gt;'Scoring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"&amp;G96&amp;" pts"))</x:f>
      </x:c>
      <x:c r="W96" s="8" t="str">
        <x:f>IF($A96="","",IF(NOT(ISNUMBER(I96)),"Missing metric", IF(AND('Scoring Rules'!$F$10&lt;&gt;"",IF('Scoring Rules'!$I$10="&gt;=",H96&gt;='Scoring Rules'!$F$10,H96&gt;'Scoring Rules'!$F$10)),'Scoring Rules'!$I$10&amp;" "&amp;TEXT('Scoring Rules'!$F$10,"0.00"),IF(IF('Scoring Rules'!$I$10="&gt;=",H96&gt;='Scoring Rules'!$D$10,H96&gt;'Scoring Rules'!$D$10),'Scoring Rules'!$I$10&amp;" "&amp;TEXT('Scoring Rules'!$D$10,"0.00")&amp;" to "&amp;IF('Scoring Rules'!$I$10="&gt;", "&lt;= ","&lt; ")&amp;TEXT('Scoring Rules'!$F$10,"0.00"),IF(IF('Scoring Rules'!$I$10="&gt;=",H96&gt;='Scoring Rules'!$B$10,H96&gt;'Scoring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"&amp;I96&amp;" pts"))</x:f>
      </x:c>
      <x:c r="X96" s="8" t="str">
        <x:f>IF($A96="","",IF(NOT(ISNUMBER(K96)),"Missing metric", IF(AND('Scoring Rules'!$F$11&lt;&gt;"",IF('Scoring Rules'!$I$11="&gt;=",J96&gt;='Scoring Rules'!$F$11,J96&gt;'Scoring Rules'!$F$11)),'Scoring Rules'!$I$11&amp;" "&amp;TEXT('Scoring Rules'!$F$11,"0.00"),IF(IF('Scoring Rules'!$I$11="&gt;=",J96&gt;='Scoring Rules'!$D$11,J96&gt;'Scoring Rules'!$D$11),'Scoring Rules'!$I$11&amp;" "&amp;TEXT('Scoring Rules'!$D$11,"0.00")&amp;" to "&amp;IF('Scoring Rules'!$I$11="&gt;", "&lt;= ","&lt; ")&amp;TEXT('Scoring Rules'!$F$11,"0.00"),IF(IF('Scoring Rules'!$I$11="&gt;=",J96&gt;='Scoring Rules'!$B$11,J96&gt;'Scoring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"&amp;K96&amp;" pts"))</x:f>
      </x:c>
      <x:c r="Y96" s="8" t="str">
        <x:f>IF($A96="","",IF(NOT(ISNUMBER(M96)),"Missing metric", IF(IF('Scoring Rules'!$I$12="&gt;=",L96&gt;='Scoring Rules'!$D$12,L96&gt;'Scoring Rules'!$D$12),'Scoring Rules'!$I$12&amp;" "&amp;TEXT('Scoring Rules'!$D$12,"0.00"),IF(IF('Scoring Rules'!$I$12="&gt;=",L96&gt;='Scoring Rules'!$B$12,L96&gt;'Scoring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"&amp;M96&amp;" pts"))</x:f>
      </x:c>
      <x:c r="Z96" s="8" t="str">
        <x:f>IF($A96="","",IF(NOT(ISNUMBER(O96)),"Missing metric","Attendance "&amp;TEXT(100-N96,"0.00")&amp;"%: "&amp;IF(AND('Scoring Rules'!$F$13&lt;&gt;"",IF('Scoring Rules'!$I$13="&gt;=",100-N96&gt;='Scoring Rules'!$F$13,100-N96&gt;'Scoring Rules'!$F$13)),'Scoring Rules'!$I$13&amp;" "&amp;TEXT('Scoring Rules'!$F$13,"0.00"),IF(IF('Scoring Rules'!$I$13="&gt;=",100-N96&gt;='Scoring Rules'!$D$13,100-N96&gt;'Scoring Rules'!$D$13),'Scoring Rules'!$I$13&amp;" "&amp;TEXT('Scoring Rules'!$D$13,"0.00")&amp;" to "&amp;IF('Scoring Rules'!$I$13="&gt;", "&lt;= ","&lt; ")&amp;TEXT('Scoring Rules'!$F$13,"0.00"),IF(IF('Scoring Rules'!$I$13="&gt;=",100-N96&gt;='Scoring Rules'!$B$13,100-N96&gt;'Scoring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"&amp;O96&amp;" pts"))</x:f>
      </x:c>
    </x:row>
    <x:row r="97" ht="32" customHeight="1">
      <x:c r="A97" s="2" t="str">
        <x:f>IF('Paste Export'!A91&lt;&gt;"",'Paste Export'!A91,"")</x:f>
      </x:c>
      <x:c r="B97" s="16" t="str">
        <x:f>IF($A97="","",IF(ISBLANK('Paste Export'!B91),"Missing",IF(ISNUMBER('Paste Export'!B91),'Paste Export'!B91,VALUE('Paste Export'!B91))))</x:f>
      </x:c>
      <x:c r="C97" s="16" t="str">
        <x:f>IF($A97="","",IF(NOT(ISNUMBER(B97)),"Missing",IF(AND('Scoring Rules'!$F$7&lt;&gt;"",IF('Scoring Rules'!$I$7="&gt;=",B97&gt;='Scoring Rules'!$F$7,B97&gt;'Scoring Rules'!$F$7)),'Scoring Rules'!$G$7,IF(IF('Scoring Rules'!$I$7="&gt;=",B97&gt;='Scoring Rules'!$D$7,B97&gt;'Scoring Rules'!$D$7),'Scoring Rules'!$E$7,IF(IF('Scoring Rules'!$I$7="&gt;=",B97&gt;='Scoring Rules'!$B$7,B97&gt;'Scoring Rules'!$B$7),'Scoring Rules'!$C$7,'Scoring Rules'!$H$7)))))</x:f>
      </x:c>
      <x:c r="D97" s="16" t="str">
        <x:f>IF($A97="","",IF(ISBLANK('Paste Export'!C91),"Missing",IF(ISNUMBER('Paste Export'!C91),'Paste Export'!C91,VALUE('Paste Export'!C91))))</x:f>
      </x:c>
      <x:c r="E97" s="16" t="str">
        <x:f>IF($A97="","",IF(NOT(ISNUMBER(D97)),"Missing",IF(AND('Scoring Rules'!$F$8&lt;&gt;"",IF('Scoring Rules'!$I$8="&gt;=",D97&gt;='Scoring Rules'!$F$8,D97&gt;'Scoring Rules'!$F$8)),'Scoring Rules'!$G$8,IF(IF('Scoring Rules'!$I$8="&gt;=",D97&gt;='Scoring Rules'!$D$8,D97&gt;'Scoring Rules'!$D$8),'Scoring Rules'!$E$8,IF(IF('Scoring Rules'!$I$8="&gt;=",D97&gt;='Scoring Rules'!$B$8,D97&gt;'Scoring Rules'!$B$8),'Scoring Rules'!$C$8,'Scoring Rules'!$H$8)))))</x:f>
      </x:c>
      <x:c r="F97" s="14" t="str">
        <x:f>IF($A97="","",IF(ISBLANK('Paste Export'!D91),"Missing",IF(ISNUMBER('Paste Export'!D91),'Paste Export'!D91,VALUE('Paste Export'!D91))))</x:f>
      </x:c>
      <x:c r="G97" s="16" t="str">
        <x:f>IF($A97="","",IF(NOT(ISNUMBER(F97)),"Missing",IF(AND('Scoring Rules'!$F$9&lt;&gt;"",IF('Scoring Rules'!$I$9="&gt;=",F97&gt;='Scoring Rules'!$F$9,F97&gt;'Scoring Rules'!$F$9)),'Scoring Rules'!$G$9,IF(IF('Scoring Rules'!$I$9="&gt;=",F97&gt;='Scoring Rules'!$D$9,F97&gt;'Scoring Rules'!$D$9),'Scoring Rules'!$E$9,IF(IF('Scoring Rules'!$I$9="&gt;=",F97&gt;='Scoring Rules'!$B$9,F97&gt;'Scoring Rules'!$B$9),'Scoring Rules'!$C$9,'Scoring Rules'!$H$9)))))</x:f>
      </x:c>
      <x:c r="H97" s="15" t="str">
        <x:f>IF($A97="","",IF(ISBLANK('Paste Export'!E91),"Missing",IF(ISNUMBER('Paste Export'!E91),'Paste Export'!E91,VALUE('Paste Export'!E91))))</x:f>
      </x:c>
      <x:c r="I97" s="16" t="str">
        <x:f>IF($A97="","",IF(NOT(ISNUMBER(H97)),"Missing",IF(AND('Scoring Rules'!$F$10&lt;&gt;"",IF('Scoring Rules'!$I$10="&gt;=",H97&gt;='Scoring Rules'!$F$10,H97&gt;'Scoring Rules'!$F$10)),'Scoring Rules'!$G$10,IF(IF('Scoring Rules'!$I$10="&gt;=",H97&gt;='Scoring Rules'!$D$10,H97&gt;'Scoring Rules'!$D$10),'Scoring Rules'!$E$10,IF(IF('Scoring Rules'!$I$10="&gt;=",H97&gt;='Scoring Rules'!$B$10,H97&gt;'Scoring Rules'!$B$10),'Scoring Rules'!$C$10,'Scoring Rules'!$H$10)))))</x:f>
      </x:c>
      <x:c r="J97" s="15" t="str">
        <x:f>IF($A97="","",IF(ISBLANK('Paste Export'!F91),"Missing",IF(ISNUMBER('Paste Export'!F91),'Paste Export'!F91,VALUE('Paste Export'!F91))))</x:f>
      </x:c>
      <x:c r="K97" s="16" t="str">
        <x:f>IF($A97="","",IF(NOT(ISNUMBER(J97)),"Missing",IF(AND('Scoring Rules'!$F$11&lt;&gt;"",IF('Scoring Rules'!$I$11="&gt;=",J97&gt;='Scoring Rules'!$F$11,J97&gt;'Scoring Rules'!$F$11)),'Scoring Rules'!$G$11,IF(IF('Scoring Rules'!$I$11="&gt;=",J97&gt;='Scoring Rules'!$D$11,J97&gt;'Scoring Rules'!$D$11),'Scoring Rules'!$E$11,IF(IF('Scoring Rules'!$I$11="&gt;=",J97&gt;='Scoring Rules'!$B$11,J97&gt;'Scoring Rules'!$B$11),'Scoring Rules'!$C$11,'Scoring Rules'!$H$11)))))</x:f>
      </x:c>
      <x:c r="L97" s="14" t="str">
        <x:f>IF($A97="","",IF(ISBLANK('Paste Export'!G91),"Missing",IF(ISNUMBER('Paste Export'!G91),'Paste Export'!G91,VALUE('Paste Export'!G91))))</x:f>
      </x:c>
      <x:c r="M97" s="16" t="str">
        <x:f>IF($A97="","",IF(NOT(ISNUMBER(L97)),"Missing",IF(AND('Scoring Rules'!$F$12&lt;&gt;"",IF('Scoring Rules'!$I$12="&gt;=",L97&gt;='Scoring Rules'!$F$12,L97&gt;'Scoring Rules'!$F$12)),'Scoring Rules'!$G$12,IF(IF('Scoring Rules'!$I$12="&gt;=",L97&gt;='Scoring Rules'!$D$12,L97&gt;'Scoring Rules'!$D$12),'Scoring Rules'!$E$12,IF(IF('Scoring Rules'!$I$12="&gt;=",L97&gt;='Scoring Rules'!$B$12,L97&gt;'Scoring Rules'!$B$12),'Scoring Rules'!$C$12,'Scoring Rules'!$H$12)))))</x:f>
      </x:c>
      <x:c r="N97" s="14" t="str">
        <x:f>IF($A97="","",IF(ISBLANK('Paste Export'!H91),"Missing",IF(ISNUMBER('Paste Export'!H91),'Paste Export'!H91,VALUE('Paste Export'!H91))))</x:f>
      </x:c>
      <x:c r="O97" s="16" t="str">
        <x:f>IF($A97="","",IF(NOT(ISNUMBER(N97)),"Missing",IF(AND('Scoring Rules'!$F$13&lt;&gt;"",IF('Scoring Rules'!$I$13="&gt;=",100-N97&gt;='Scoring Rules'!$F$13,100-N97&gt;'Scoring Rules'!$F$13)),'Scoring Rules'!$G$13,IF(IF('Scoring Rules'!$I$13="&gt;=",100-N97&gt;='Scoring Rules'!$D$13,100-N97&gt;'Scoring Rules'!$D$13),'Scoring Rules'!$E$13,IF(IF('Scoring Rules'!$I$13="&gt;=",100-N97&gt;='Scoring Rules'!$B$13,100-N97&gt;'Scoring Rules'!$B$13),'Scoring Rules'!$C$13,'Scoring Rules'!$H$13)))))</x:f>
      </x:c>
      <x:c r="P97" s="16" t="str">
        <x:f>IF($A97="","",IF(COUNT(C97,E97,G97,I97,K97,M97,O97)=7,SUM(C97,E97,G97,I97,K97,M97,O97),"Missing metric"))</x:f>
      </x:c>
      <x:c r="Q97" s="16" t="str">
        <x:f>IF($A97="","",IF(ISBLANK('Paste Export'!I91),"Missing",VALUE('Paste Export'!I91)))</x:f>
      </x:c>
      <x:c r="R97" s="16" t="str">
        <x:f>IF($A97="","",IF(AND(ISNUMBER(P97),ISNUMBER(Q97)),P97-Q97,"Unavailable"))</x:f>
      </x:c>
      <x:c r="S97" s="2" t="str">
        <x:f>IF($A97="","",IF(ISNUMBER(R97),IF(R97=0,"Matches","Review rules / rounding"),"Missing input"))</x:f>
      </x:c>
      <x:c r="T97" s="8" t="str">
        <x:f>IF($A97="","",IF(NOT(ISNUMBER(C97)),"Missing metric", IF(AND('Scoring Rules'!$F$7&lt;&gt;"",IF('Scoring Rules'!$I$7="&gt;=",B97&gt;='Scoring Rules'!$F$7,B97&gt;'Scoring Rules'!$F$7)),'Scoring Rules'!$I$7&amp;" "&amp;TEXT('Scoring Rules'!$F$7,"0.00"),IF(IF('Scoring Rules'!$I$7="&gt;=",B97&gt;='Scoring Rules'!$D$7,B97&gt;'Scoring Rules'!$D$7),'Scoring Rules'!$I$7&amp;" "&amp;TEXT('Scoring Rules'!$D$7,"0.00")&amp;" to "&amp;IF('Scoring Rules'!$I$7="&gt;", "&lt;= ","&lt; ")&amp;TEXT('Scoring Rules'!$F$7,"0.00"),IF(IF('Scoring Rules'!$I$7="&gt;=",B97&gt;='Scoring Rules'!$B$7,B97&gt;'Scoring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"&amp;C97&amp;" pts"))</x:f>
      </x:c>
      <x:c r="U97" s="8" t="str">
        <x:f>IF($A97="","",IF(NOT(ISNUMBER(E97)),"Missing metric", IF(AND('Scoring Rules'!$F$8&lt;&gt;"",IF('Scoring Rules'!$I$8="&gt;=",D97&gt;='Scoring Rules'!$F$8,D97&gt;'Scoring Rules'!$F$8)),'Scoring Rules'!$I$8&amp;" "&amp;TEXT('Scoring Rules'!$F$8,"0.00"),IF(IF('Scoring Rules'!$I$8="&gt;=",D97&gt;='Scoring Rules'!$D$8,D97&gt;'Scoring Rules'!$D$8),'Scoring Rules'!$I$8&amp;" "&amp;TEXT('Scoring Rules'!$D$8,"0.00")&amp;" to "&amp;IF('Scoring Rules'!$I$8="&gt;", "&lt;= ","&lt; ")&amp;TEXT('Scoring Rules'!$F$8,"0.00"),IF(IF('Scoring Rules'!$I$8="&gt;=",D97&gt;='Scoring Rules'!$B$8,D97&gt;'Scoring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"&amp;E97&amp;" pts"))</x:f>
      </x:c>
      <x:c r="V97" s="8" t="str">
        <x:f>IF($A97="","",IF(NOT(ISNUMBER(G97)),"Missing metric", IF(AND('Scoring Rules'!$F$9&lt;&gt;"",IF('Scoring Rules'!$I$9="&gt;=",F97&gt;='Scoring Rules'!$F$9,F97&gt;'Scoring Rules'!$F$9)),'Scoring Rules'!$I$9&amp;" "&amp;TEXT('Scoring Rules'!$F$9,"0.00"),IF(IF('Scoring Rules'!$I$9="&gt;=",F97&gt;='Scoring Rules'!$D$9,F97&gt;'Scoring Rules'!$D$9),'Scoring Rules'!$I$9&amp;" "&amp;TEXT('Scoring Rules'!$D$9,"0.00")&amp;" to "&amp;IF('Scoring Rules'!$I$9="&gt;", "&lt;= ","&lt; ")&amp;TEXT('Scoring Rules'!$F$9,"0.00"),IF(IF('Scoring Rules'!$I$9="&gt;=",F97&gt;='Scoring Rules'!$B$9,F97&gt;'Scoring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"&amp;G97&amp;" pts"))</x:f>
      </x:c>
      <x:c r="W97" s="8" t="str">
        <x:f>IF($A97="","",IF(NOT(ISNUMBER(I97)),"Missing metric", IF(AND('Scoring Rules'!$F$10&lt;&gt;"",IF('Scoring Rules'!$I$10="&gt;=",H97&gt;='Scoring Rules'!$F$10,H97&gt;'Scoring Rules'!$F$10)),'Scoring Rules'!$I$10&amp;" "&amp;TEXT('Scoring Rules'!$F$10,"0.00"),IF(IF('Scoring Rules'!$I$10="&gt;=",H97&gt;='Scoring Rules'!$D$10,H97&gt;'Scoring Rules'!$D$10),'Scoring Rules'!$I$10&amp;" "&amp;TEXT('Scoring Rules'!$D$10,"0.00")&amp;" to "&amp;IF('Scoring Rules'!$I$10="&gt;", "&lt;= ","&lt; ")&amp;TEXT('Scoring Rules'!$F$10,"0.00"),IF(IF('Scoring Rules'!$I$10="&gt;=",H97&gt;='Scoring Rules'!$B$10,H97&gt;'Scoring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"&amp;I97&amp;" pts"))</x:f>
      </x:c>
      <x:c r="X97" s="8" t="str">
        <x:f>IF($A97="","",IF(NOT(ISNUMBER(K97)),"Missing metric", IF(AND('Scoring Rules'!$F$11&lt;&gt;"",IF('Scoring Rules'!$I$11="&gt;=",J97&gt;='Scoring Rules'!$F$11,J97&gt;'Scoring Rules'!$F$11)),'Scoring Rules'!$I$11&amp;" "&amp;TEXT('Scoring Rules'!$F$11,"0.00"),IF(IF('Scoring Rules'!$I$11="&gt;=",J97&gt;='Scoring Rules'!$D$11,J97&gt;'Scoring Rules'!$D$11),'Scoring Rules'!$I$11&amp;" "&amp;TEXT('Scoring Rules'!$D$11,"0.00")&amp;" to "&amp;IF('Scoring Rules'!$I$11="&gt;", "&lt;= ","&lt; ")&amp;TEXT('Scoring Rules'!$F$11,"0.00"),IF(IF('Scoring Rules'!$I$11="&gt;=",J97&gt;='Scoring Rules'!$B$11,J97&gt;'Scoring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"&amp;K97&amp;" pts"))</x:f>
      </x:c>
      <x:c r="Y97" s="8" t="str">
        <x:f>IF($A97="","",IF(NOT(ISNUMBER(M97)),"Missing metric", IF(IF('Scoring Rules'!$I$12="&gt;=",L97&gt;='Scoring Rules'!$D$12,L97&gt;'Scoring Rules'!$D$12),'Scoring Rules'!$I$12&amp;" "&amp;TEXT('Scoring Rules'!$D$12,"0.00"),IF(IF('Scoring Rules'!$I$12="&gt;=",L97&gt;='Scoring Rules'!$B$12,L97&gt;'Scoring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"&amp;M97&amp;" pts"))</x:f>
      </x:c>
      <x:c r="Z97" s="8" t="str">
        <x:f>IF($A97="","",IF(NOT(ISNUMBER(O97)),"Missing metric","Attendance "&amp;TEXT(100-N97,"0.00")&amp;"%: "&amp;IF(AND('Scoring Rules'!$F$13&lt;&gt;"",IF('Scoring Rules'!$I$13="&gt;=",100-N97&gt;='Scoring Rules'!$F$13,100-N97&gt;'Scoring Rules'!$F$13)),'Scoring Rules'!$I$13&amp;" "&amp;TEXT('Scoring Rules'!$F$13,"0.00"),IF(IF('Scoring Rules'!$I$13="&gt;=",100-N97&gt;='Scoring Rules'!$D$13,100-N97&gt;'Scoring Rules'!$D$13),'Scoring Rules'!$I$13&amp;" "&amp;TEXT('Scoring Rules'!$D$13,"0.00")&amp;" to "&amp;IF('Scoring Rules'!$I$13="&gt;", "&lt;= ","&lt; ")&amp;TEXT('Scoring Rules'!$F$13,"0.00"),IF(IF('Scoring Rules'!$I$13="&gt;=",100-N97&gt;='Scoring Rules'!$B$13,100-N97&gt;'Scoring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"&amp;O97&amp;" pts"))</x:f>
      </x:c>
    </x:row>
    <x:row r="98" ht="32" customHeight="1">
      <x:c r="A98" s="2" t="str">
        <x:f>IF('Paste Export'!A92&lt;&gt;"",'Paste Export'!A92,"")</x:f>
      </x:c>
      <x:c r="B98" s="16" t="str">
        <x:f>IF($A98="","",IF(ISBLANK('Paste Export'!B92),"Missing",IF(ISNUMBER('Paste Export'!B92),'Paste Export'!B92,VALUE('Paste Export'!B92))))</x:f>
      </x:c>
      <x:c r="C98" s="16" t="str">
        <x:f>IF($A98="","",IF(NOT(ISNUMBER(B98)),"Missing",IF(AND('Scoring Rules'!$F$7&lt;&gt;"",IF('Scoring Rules'!$I$7="&gt;=",B98&gt;='Scoring Rules'!$F$7,B98&gt;'Scoring Rules'!$F$7)),'Scoring Rules'!$G$7,IF(IF('Scoring Rules'!$I$7="&gt;=",B98&gt;='Scoring Rules'!$D$7,B98&gt;'Scoring Rules'!$D$7),'Scoring Rules'!$E$7,IF(IF('Scoring Rules'!$I$7="&gt;=",B98&gt;='Scoring Rules'!$B$7,B98&gt;'Scoring Rules'!$B$7),'Scoring Rules'!$C$7,'Scoring Rules'!$H$7)))))</x:f>
      </x:c>
      <x:c r="D98" s="16" t="str">
        <x:f>IF($A98="","",IF(ISBLANK('Paste Export'!C92),"Missing",IF(ISNUMBER('Paste Export'!C92),'Paste Export'!C92,VALUE('Paste Export'!C92))))</x:f>
      </x:c>
      <x:c r="E98" s="16" t="str">
        <x:f>IF($A98="","",IF(NOT(ISNUMBER(D98)),"Missing",IF(AND('Scoring Rules'!$F$8&lt;&gt;"",IF('Scoring Rules'!$I$8="&gt;=",D98&gt;='Scoring Rules'!$F$8,D98&gt;'Scoring Rules'!$F$8)),'Scoring Rules'!$G$8,IF(IF('Scoring Rules'!$I$8="&gt;=",D98&gt;='Scoring Rules'!$D$8,D98&gt;'Scoring Rules'!$D$8),'Scoring Rules'!$E$8,IF(IF('Scoring Rules'!$I$8="&gt;=",D98&gt;='Scoring Rules'!$B$8,D98&gt;'Scoring Rules'!$B$8),'Scoring Rules'!$C$8,'Scoring Rules'!$H$8)))))</x:f>
      </x:c>
      <x:c r="F98" s="14" t="str">
        <x:f>IF($A98="","",IF(ISBLANK('Paste Export'!D92),"Missing",IF(ISNUMBER('Paste Export'!D92),'Paste Export'!D92,VALUE('Paste Export'!D92))))</x:f>
      </x:c>
      <x:c r="G98" s="16" t="str">
        <x:f>IF($A98="","",IF(NOT(ISNUMBER(F98)),"Missing",IF(AND('Scoring Rules'!$F$9&lt;&gt;"",IF('Scoring Rules'!$I$9="&gt;=",F98&gt;='Scoring Rules'!$F$9,F98&gt;'Scoring Rules'!$F$9)),'Scoring Rules'!$G$9,IF(IF('Scoring Rules'!$I$9="&gt;=",F98&gt;='Scoring Rules'!$D$9,F98&gt;'Scoring Rules'!$D$9),'Scoring Rules'!$E$9,IF(IF('Scoring Rules'!$I$9="&gt;=",F98&gt;='Scoring Rules'!$B$9,F98&gt;'Scoring Rules'!$B$9),'Scoring Rules'!$C$9,'Scoring Rules'!$H$9)))))</x:f>
      </x:c>
      <x:c r="H98" s="15" t="str">
        <x:f>IF($A98="","",IF(ISBLANK('Paste Export'!E92),"Missing",IF(ISNUMBER('Paste Export'!E92),'Paste Export'!E92,VALUE('Paste Export'!E92))))</x:f>
      </x:c>
      <x:c r="I98" s="16" t="str">
        <x:f>IF($A98="","",IF(NOT(ISNUMBER(H98)),"Missing",IF(AND('Scoring Rules'!$F$10&lt;&gt;"",IF('Scoring Rules'!$I$10="&gt;=",H98&gt;='Scoring Rules'!$F$10,H98&gt;'Scoring Rules'!$F$10)),'Scoring Rules'!$G$10,IF(IF('Scoring Rules'!$I$10="&gt;=",H98&gt;='Scoring Rules'!$D$10,H98&gt;'Scoring Rules'!$D$10),'Scoring Rules'!$E$10,IF(IF('Scoring Rules'!$I$10="&gt;=",H98&gt;='Scoring Rules'!$B$10,H98&gt;'Scoring Rules'!$B$10),'Scoring Rules'!$C$10,'Scoring Rules'!$H$10)))))</x:f>
      </x:c>
      <x:c r="J98" s="15" t="str">
        <x:f>IF($A98="","",IF(ISBLANK('Paste Export'!F92),"Missing",IF(ISNUMBER('Paste Export'!F92),'Paste Export'!F92,VALUE('Paste Export'!F92))))</x:f>
      </x:c>
      <x:c r="K98" s="16" t="str">
        <x:f>IF($A98="","",IF(NOT(ISNUMBER(J98)),"Missing",IF(AND('Scoring Rules'!$F$11&lt;&gt;"",IF('Scoring Rules'!$I$11="&gt;=",J98&gt;='Scoring Rules'!$F$11,J98&gt;'Scoring Rules'!$F$11)),'Scoring Rules'!$G$11,IF(IF('Scoring Rules'!$I$11="&gt;=",J98&gt;='Scoring Rules'!$D$11,J98&gt;'Scoring Rules'!$D$11),'Scoring Rules'!$E$11,IF(IF('Scoring Rules'!$I$11="&gt;=",J98&gt;='Scoring Rules'!$B$11,J98&gt;'Scoring Rules'!$B$11),'Scoring Rules'!$C$11,'Scoring Rules'!$H$11)))))</x:f>
      </x:c>
      <x:c r="L98" s="14" t="str">
        <x:f>IF($A98="","",IF(ISBLANK('Paste Export'!G92),"Missing",IF(ISNUMBER('Paste Export'!G92),'Paste Export'!G92,VALUE('Paste Export'!G92))))</x:f>
      </x:c>
      <x:c r="M98" s="16" t="str">
        <x:f>IF($A98="","",IF(NOT(ISNUMBER(L98)),"Missing",IF(AND('Scoring Rules'!$F$12&lt;&gt;"",IF('Scoring Rules'!$I$12="&gt;=",L98&gt;='Scoring Rules'!$F$12,L98&gt;'Scoring Rules'!$F$12)),'Scoring Rules'!$G$12,IF(IF('Scoring Rules'!$I$12="&gt;=",L98&gt;='Scoring Rules'!$D$12,L98&gt;'Scoring Rules'!$D$12),'Scoring Rules'!$E$12,IF(IF('Scoring Rules'!$I$12="&gt;=",L98&gt;='Scoring Rules'!$B$12,L98&gt;'Scoring Rules'!$B$12),'Scoring Rules'!$C$12,'Scoring Rules'!$H$12)))))</x:f>
      </x:c>
      <x:c r="N98" s="14" t="str">
        <x:f>IF($A98="","",IF(ISBLANK('Paste Export'!H92),"Missing",IF(ISNUMBER('Paste Export'!H92),'Paste Export'!H92,VALUE('Paste Export'!H92))))</x:f>
      </x:c>
      <x:c r="O98" s="16" t="str">
        <x:f>IF($A98="","",IF(NOT(ISNUMBER(N98)),"Missing",IF(AND('Scoring Rules'!$F$13&lt;&gt;"",IF('Scoring Rules'!$I$13="&gt;=",100-N98&gt;='Scoring Rules'!$F$13,100-N98&gt;'Scoring Rules'!$F$13)),'Scoring Rules'!$G$13,IF(IF('Scoring Rules'!$I$13="&gt;=",100-N98&gt;='Scoring Rules'!$D$13,100-N98&gt;'Scoring Rules'!$D$13),'Scoring Rules'!$E$13,IF(IF('Scoring Rules'!$I$13="&gt;=",100-N98&gt;='Scoring Rules'!$B$13,100-N98&gt;'Scoring Rules'!$B$13),'Scoring Rules'!$C$13,'Scoring Rules'!$H$13)))))</x:f>
      </x:c>
      <x:c r="P98" s="16" t="str">
        <x:f>IF($A98="","",IF(COUNT(C98,E98,G98,I98,K98,M98,O98)=7,SUM(C98,E98,G98,I98,K98,M98,O98),"Missing metric"))</x:f>
      </x:c>
      <x:c r="Q98" s="16" t="str">
        <x:f>IF($A98="","",IF(ISBLANK('Paste Export'!I92),"Missing",VALUE('Paste Export'!I92)))</x:f>
      </x:c>
      <x:c r="R98" s="16" t="str">
        <x:f>IF($A98="","",IF(AND(ISNUMBER(P98),ISNUMBER(Q98)),P98-Q98,"Unavailable"))</x:f>
      </x:c>
      <x:c r="S98" s="2" t="str">
        <x:f>IF($A98="","",IF(ISNUMBER(R98),IF(R98=0,"Matches","Review rules / rounding"),"Missing input"))</x:f>
      </x:c>
      <x:c r="T98" s="8" t="str">
        <x:f>IF($A98="","",IF(NOT(ISNUMBER(C98)),"Missing metric", IF(AND('Scoring Rules'!$F$7&lt;&gt;"",IF('Scoring Rules'!$I$7="&gt;=",B98&gt;='Scoring Rules'!$F$7,B98&gt;'Scoring Rules'!$F$7)),'Scoring Rules'!$I$7&amp;" "&amp;TEXT('Scoring Rules'!$F$7,"0.00"),IF(IF('Scoring Rules'!$I$7="&gt;=",B98&gt;='Scoring Rules'!$D$7,B98&gt;'Scoring Rules'!$D$7),'Scoring Rules'!$I$7&amp;" "&amp;TEXT('Scoring Rules'!$D$7,"0.00")&amp;" to "&amp;IF('Scoring Rules'!$I$7="&gt;", "&lt;= ","&lt; ")&amp;TEXT('Scoring Rules'!$F$7,"0.00"),IF(IF('Scoring Rules'!$I$7="&gt;=",B98&gt;='Scoring Rules'!$B$7,B98&gt;'Scoring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"&amp;C98&amp;" pts"))</x:f>
      </x:c>
      <x:c r="U98" s="8" t="str">
        <x:f>IF($A98="","",IF(NOT(ISNUMBER(E98)),"Missing metric", IF(AND('Scoring Rules'!$F$8&lt;&gt;"",IF('Scoring Rules'!$I$8="&gt;=",D98&gt;='Scoring Rules'!$F$8,D98&gt;'Scoring Rules'!$F$8)),'Scoring Rules'!$I$8&amp;" "&amp;TEXT('Scoring Rules'!$F$8,"0.00"),IF(IF('Scoring Rules'!$I$8="&gt;=",D98&gt;='Scoring Rules'!$D$8,D98&gt;'Scoring Rules'!$D$8),'Scoring Rules'!$I$8&amp;" "&amp;TEXT('Scoring Rules'!$D$8,"0.00")&amp;" to "&amp;IF('Scoring Rules'!$I$8="&gt;", "&lt;= ","&lt; ")&amp;TEXT('Scoring Rules'!$F$8,"0.00"),IF(IF('Scoring Rules'!$I$8="&gt;=",D98&gt;='Scoring Rules'!$B$8,D98&gt;'Scoring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"&amp;E98&amp;" pts"))</x:f>
      </x:c>
      <x:c r="V98" s="8" t="str">
        <x:f>IF($A98="","",IF(NOT(ISNUMBER(G98)),"Missing metric", IF(AND('Scoring Rules'!$F$9&lt;&gt;"",IF('Scoring Rules'!$I$9="&gt;=",F98&gt;='Scoring Rules'!$F$9,F98&gt;'Scoring Rules'!$F$9)),'Scoring Rules'!$I$9&amp;" "&amp;TEXT('Scoring Rules'!$F$9,"0.00"),IF(IF('Scoring Rules'!$I$9="&gt;=",F98&gt;='Scoring Rules'!$D$9,F98&gt;'Scoring Rules'!$D$9),'Scoring Rules'!$I$9&amp;" "&amp;TEXT('Scoring Rules'!$D$9,"0.00")&amp;" to "&amp;IF('Scoring Rules'!$I$9="&gt;", "&lt;= ","&lt; ")&amp;TEXT('Scoring Rules'!$F$9,"0.00"),IF(IF('Scoring Rules'!$I$9="&gt;=",F98&gt;='Scoring Rules'!$B$9,F98&gt;'Scoring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"&amp;G98&amp;" pts"))</x:f>
      </x:c>
      <x:c r="W98" s="8" t="str">
        <x:f>IF($A98="","",IF(NOT(ISNUMBER(I98)),"Missing metric", IF(AND('Scoring Rules'!$F$10&lt;&gt;"",IF('Scoring Rules'!$I$10="&gt;=",H98&gt;='Scoring Rules'!$F$10,H98&gt;'Scoring Rules'!$F$10)),'Scoring Rules'!$I$10&amp;" "&amp;TEXT('Scoring Rules'!$F$10,"0.00"),IF(IF('Scoring Rules'!$I$10="&gt;=",H98&gt;='Scoring Rules'!$D$10,H98&gt;'Scoring Rules'!$D$10),'Scoring Rules'!$I$10&amp;" "&amp;TEXT('Scoring Rules'!$D$10,"0.00")&amp;" to "&amp;IF('Scoring Rules'!$I$10="&gt;", "&lt;= ","&lt; ")&amp;TEXT('Scoring Rules'!$F$10,"0.00"),IF(IF('Scoring Rules'!$I$10="&gt;=",H98&gt;='Scoring Rules'!$B$10,H98&gt;'Scoring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"&amp;I98&amp;" pts"))</x:f>
      </x:c>
      <x:c r="X98" s="8" t="str">
        <x:f>IF($A98="","",IF(NOT(ISNUMBER(K98)),"Missing metric", IF(AND('Scoring Rules'!$F$11&lt;&gt;"",IF('Scoring Rules'!$I$11="&gt;=",J98&gt;='Scoring Rules'!$F$11,J98&gt;'Scoring Rules'!$F$11)),'Scoring Rules'!$I$11&amp;" "&amp;TEXT('Scoring Rules'!$F$11,"0.00"),IF(IF('Scoring Rules'!$I$11="&gt;=",J98&gt;='Scoring Rules'!$D$11,J98&gt;'Scoring Rules'!$D$11),'Scoring Rules'!$I$11&amp;" "&amp;TEXT('Scoring Rules'!$D$11,"0.00")&amp;" to "&amp;IF('Scoring Rules'!$I$11="&gt;", "&lt;= ","&lt; ")&amp;TEXT('Scoring Rules'!$F$11,"0.00"),IF(IF('Scoring Rules'!$I$11="&gt;=",J98&gt;='Scoring Rules'!$B$11,J98&gt;'Scoring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"&amp;K98&amp;" pts"))</x:f>
      </x:c>
      <x:c r="Y98" s="8" t="str">
        <x:f>IF($A98="","",IF(NOT(ISNUMBER(M98)),"Missing metric", IF(IF('Scoring Rules'!$I$12="&gt;=",L98&gt;='Scoring Rules'!$D$12,L98&gt;'Scoring Rules'!$D$12),'Scoring Rules'!$I$12&amp;" "&amp;TEXT('Scoring Rules'!$D$12,"0.00"),IF(IF('Scoring Rules'!$I$12="&gt;=",L98&gt;='Scoring Rules'!$B$12,L98&gt;'Scoring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"&amp;M98&amp;" pts"))</x:f>
      </x:c>
      <x:c r="Z98" s="8" t="str">
        <x:f>IF($A98="","",IF(NOT(ISNUMBER(O98)),"Missing metric","Attendance "&amp;TEXT(100-N98,"0.00")&amp;"%: "&amp;IF(AND('Scoring Rules'!$F$13&lt;&gt;"",IF('Scoring Rules'!$I$13="&gt;=",100-N98&gt;='Scoring Rules'!$F$13,100-N98&gt;'Scoring Rules'!$F$13)),'Scoring Rules'!$I$13&amp;" "&amp;TEXT('Scoring Rules'!$F$13,"0.00"),IF(IF('Scoring Rules'!$I$13="&gt;=",100-N98&gt;='Scoring Rules'!$D$13,100-N98&gt;'Scoring Rules'!$D$13),'Scoring Rules'!$I$13&amp;" "&amp;TEXT('Scoring Rules'!$D$13,"0.00")&amp;" to "&amp;IF('Scoring Rules'!$I$13="&gt;", "&lt;= ","&lt; ")&amp;TEXT('Scoring Rules'!$F$13,"0.00"),IF(IF('Scoring Rules'!$I$13="&gt;=",100-N98&gt;='Scoring Rules'!$B$13,100-N98&gt;'Scoring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"&amp;O98&amp;" pts"))</x:f>
      </x:c>
    </x:row>
    <x:row r="99" ht="32" customHeight="1">
      <x:c r="A99" s="2" t="str">
        <x:f>IF('Paste Export'!A93&lt;&gt;"",'Paste Export'!A93,"")</x:f>
      </x:c>
      <x:c r="B99" s="16" t="str">
        <x:f>IF($A99="","",IF(ISBLANK('Paste Export'!B93),"Missing",IF(ISNUMBER('Paste Export'!B93),'Paste Export'!B93,VALUE('Paste Export'!B93))))</x:f>
      </x:c>
      <x:c r="C99" s="16" t="str">
        <x:f>IF($A99="","",IF(NOT(ISNUMBER(B99)),"Missing",IF(AND('Scoring Rules'!$F$7&lt;&gt;"",IF('Scoring Rules'!$I$7="&gt;=",B99&gt;='Scoring Rules'!$F$7,B99&gt;'Scoring Rules'!$F$7)),'Scoring Rules'!$G$7,IF(IF('Scoring Rules'!$I$7="&gt;=",B99&gt;='Scoring Rules'!$D$7,B99&gt;'Scoring Rules'!$D$7),'Scoring Rules'!$E$7,IF(IF('Scoring Rules'!$I$7="&gt;=",B99&gt;='Scoring Rules'!$B$7,B99&gt;'Scoring Rules'!$B$7),'Scoring Rules'!$C$7,'Scoring Rules'!$H$7)))))</x:f>
      </x:c>
      <x:c r="D99" s="16" t="str">
        <x:f>IF($A99="","",IF(ISBLANK('Paste Export'!C93),"Missing",IF(ISNUMBER('Paste Export'!C93),'Paste Export'!C93,VALUE('Paste Export'!C93))))</x:f>
      </x:c>
      <x:c r="E99" s="16" t="str">
        <x:f>IF($A99="","",IF(NOT(ISNUMBER(D99)),"Missing",IF(AND('Scoring Rules'!$F$8&lt;&gt;"",IF('Scoring Rules'!$I$8="&gt;=",D99&gt;='Scoring Rules'!$F$8,D99&gt;'Scoring Rules'!$F$8)),'Scoring Rules'!$G$8,IF(IF('Scoring Rules'!$I$8="&gt;=",D99&gt;='Scoring Rules'!$D$8,D99&gt;'Scoring Rules'!$D$8),'Scoring Rules'!$E$8,IF(IF('Scoring Rules'!$I$8="&gt;=",D99&gt;='Scoring Rules'!$B$8,D99&gt;'Scoring Rules'!$B$8),'Scoring Rules'!$C$8,'Scoring Rules'!$H$8)))))</x:f>
      </x:c>
      <x:c r="F99" s="14" t="str">
        <x:f>IF($A99="","",IF(ISBLANK('Paste Export'!D93),"Missing",IF(ISNUMBER('Paste Export'!D93),'Paste Export'!D93,VALUE('Paste Export'!D93))))</x:f>
      </x:c>
      <x:c r="G99" s="16" t="str">
        <x:f>IF($A99="","",IF(NOT(ISNUMBER(F99)),"Missing",IF(AND('Scoring Rules'!$F$9&lt;&gt;"",IF('Scoring Rules'!$I$9="&gt;=",F99&gt;='Scoring Rules'!$F$9,F99&gt;'Scoring Rules'!$F$9)),'Scoring Rules'!$G$9,IF(IF('Scoring Rules'!$I$9="&gt;=",F99&gt;='Scoring Rules'!$D$9,F99&gt;'Scoring Rules'!$D$9),'Scoring Rules'!$E$9,IF(IF('Scoring Rules'!$I$9="&gt;=",F99&gt;='Scoring Rules'!$B$9,F99&gt;'Scoring Rules'!$B$9),'Scoring Rules'!$C$9,'Scoring Rules'!$H$9)))))</x:f>
      </x:c>
      <x:c r="H99" s="15" t="str">
        <x:f>IF($A99="","",IF(ISBLANK('Paste Export'!E93),"Missing",IF(ISNUMBER('Paste Export'!E93),'Paste Export'!E93,VALUE('Paste Export'!E93))))</x:f>
      </x:c>
      <x:c r="I99" s="16" t="str">
        <x:f>IF($A99="","",IF(NOT(ISNUMBER(H99)),"Missing",IF(AND('Scoring Rules'!$F$10&lt;&gt;"",IF('Scoring Rules'!$I$10="&gt;=",H99&gt;='Scoring Rules'!$F$10,H99&gt;'Scoring Rules'!$F$10)),'Scoring Rules'!$G$10,IF(IF('Scoring Rules'!$I$10="&gt;=",H99&gt;='Scoring Rules'!$D$10,H99&gt;'Scoring Rules'!$D$10),'Scoring Rules'!$E$10,IF(IF('Scoring Rules'!$I$10="&gt;=",H99&gt;='Scoring Rules'!$B$10,H99&gt;'Scoring Rules'!$B$10),'Scoring Rules'!$C$10,'Scoring Rules'!$H$10)))))</x:f>
      </x:c>
      <x:c r="J99" s="15" t="str">
        <x:f>IF($A99="","",IF(ISBLANK('Paste Export'!F93),"Missing",IF(ISNUMBER('Paste Export'!F93),'Paste Export'!F93,VALUE('Paste Export'!F93))))</x:f>
      </x:c>
      <x:c r="K99" s="16" t="str">
        <x:f>IF($A99="","",IF(NOT(ISNUMBER(J99)),"Missing",IF(AND('Scoring Rules'!$F$11&lt;&gt;"",IF('Scoring Rules'!$I$11="&gt;=",J99&gt;='Scoring Rules'!$F$11,J99&gt;'Scoring Rules'!$F$11)),'Scoring Rules'!$G$11,IF(IF('Scoring Rules'!$I$11="&gt;=",J99&gt;='Scoring Rules'!$D$11,J99&gt;'Scoring Rules'!$D$11),'Scoring Rules'!$E$11,IF(IF('Scoring Rules'!$I$11="&gt;=",J99&gt;='Scoring Rules'!$B$11,J99&gt;'Scoring Rules'!$B$11),'Scoring Rules'!$C$11,'Scoring Rules'!$H$11)))))</x:f>
      </x:c>
      <x:c r="L99" s="14" t="str">
        <x:f>IF($A99="","",IF(ISBLANK('Paste Export'!G93),"Missing",IF(ISNUMBER('Paste Export'!G93),'Paste Export'!G93,VALUE('Paste Export'!G93))))</x:f>
      </x:c>
      <x:c r="M99" s="16" t="str">
        <x:f>IF($A99="","",IF(NOT(ISNUMBER(L99)),"Missing",IF(AND('Scoring Rules'!$F$12&lt;&gt;"",IF('Scoring Rules'!$I$12="&gt;=",L99&gt;='Scoring Rules'!$F$12,L99&gt;'Scoring Rules'!$F$12)),'Scoring Rules'!$G$12,IF(IF('Scoring Rules'!$I$12="&gt;=",L99&gt;='Scoring Rules'!$D$12,L99&gt;'Scoring Rules'!$D$12),'Scoring Rules'!$E$12,IF(IF('Scoring Rules'!$I$12="&gt;=",L99&gt;='Scoring Rules'!$B$12,L99&gt;'Scoring Rules'!$B$12),'Scoring Rules'!$C$12,'Scoring Rules'!$H$12)))))</x:f>
      </x:c>
      <x:c r="N99" s="14" t="str">
        <x:f>IF($A99="","",IF(ISBLANK('Paste Export'!H93),"Missing",IF(ISNUMBER('Paste Export'!H93),'Paste Export'!H93,VALUE('Paste Export'!H93))))</x:f>
      </x:c>
      <x:c r="O99" s="16" t="str">
        <x:f>IF($A99="","",IF(NOT(ISNUMBER(N99)),"Missing",IF(AND('Scoring Rules'!$F$13&lt;&gt;"",IF('Scoring Rules'!$I$13="&gt;=",100-N99&gt;='Scoring Rules'!$F$13,100-N99&gt;'Scoring Rules'!$F$13)),'Scoring Rules'!$G$13,IF(IF('Scoring Rules'!$I$13="&gt;=",100-N99&gt;='Scoring Rules'!$D$13,100-N99&gt;'Scoring Rules'!$D$13),'Scoring Rules'!$E$13,IF(IF('Scoring Rules'!$I$13="&gt;=",100-N99&gt;='Scoring Rules'!$B$13,100-N99&gt;'Scoring Rules'!$B$13),'Scoring Rules'!$C$13,'Scoring Rules'!$H$13)))))</x:f>
      </x:c>
      <x:c r="P99" s="16" t="str">
        <x:f>IF($A99="","",IF(COUNT(C99,E99,G99,I99,K99,M99,O99)=7,SUM(C99,E99,G99,I99,K99,M99,O99),"Missing metric"))</x:f>
      </x:c>
      <x:c r="Q99" s="16" t="str">
        <x:f>IF($A99="","",IF(ISBLANK('Paste Export'!I93),"Missing",VALUE('Paste Export'!I93)))</x:f>
      </x:c>
      <x:c r="R99" s="16" t="str">
        <x:f>IF($A99="","",IF(AND(ISNUMBER(P99),ISNUMBER(Q99)),P99-Q99,"Unavailable"))</x:f>
      </x:c>
      <x:c r="S99" s="2" t="str">
        <x:f>IF($A99="","",IF(ISNUMBER(R99),IF(R99=0,"Matches","Review rules / rounding"),"Missing input"))</x:f>
      </x:c>
      <x:c r="T99" s="8" t="str">
        <x:f>IF($A99="","",IF(NOT(ISNUMBER(C99)),"Missing metric", IF(AND('Scoring Rules'!$F$7&lt;&gt;"",IF('Scoring Rules'!$I$7="&gt;=",B99&gt;='Scoring Rules'!$F$7,B99&gt;'Scoring Rules'!$F$7)),'Scoring Rules'!$I$7&amp;" "&amp;TEXT('Scoring Rules'!$F$7,"0.00"),IF(IF('Scoring Rules'!$I$7="&gt;=",B99&gt;='Scoring Rules'!$D$7,B99&gt;'Scoring Rules'!$D$7),'Scoring Rules'!$I$7&amp;" "&amp;TEXT('Scoring Rules'!$D$7,"0.00")&amp;" to "&amp;IF('Scoring Rules'!$I$7="&gt;", "&lt;= ","&lt; ")&amp;TEXT('Scoring Rules'!$F$7,"0.00"),IF(IF('Scoring Rules'!$I$7="&gt;=",B99&gt;='Scoring Rules'!$B$7,B99&gt;'Scoring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"&amp;C99&amp;" pts"))</x:f>
      </x:c>
      <x:c r="U99" s="8" t="str">
        <x:f>IF($A99="","",IF(NOT(ISNUMBER(E99)),"Missing metric", IF(AND('Scoring Rules'!$F$8&lt;&gt;"",IF('Scoring Rules'!$I$8="&gt;=",D99&gt;='Scoring Rules'!$F$8,D99&gt;'Scoring Rules'!$F$8)),'Scoring Rules'!$I$8&amp;" "&amp;TEXT('Scoring Rules'!$F$8,"0.00"),IF(IF('Scoring Rules'!$I$8="&gt;=",D99&gt;='Scoring Rules'!$D$8,D99&gt;'Scoring Rules'!$D$8),'Scoring Rules'!$I$8&amp;" "&amp;TEXT('Scoring Rules'!$D$8,"0.00")&amp;" to "&amp;IF('Scoring Rules'!$I$8="&gt;", "&lt;= ","&lt; ")&amp;TEXT('Scoring Rules'!$F$8,"0.00"),IF(IF('Scoring Rules'!$I$8="&gt;=",D99&gt;='Scoring Rules'!$B$8,D99&gt;'Scoring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"&amp;E99&amp;" pts"))</x:f>
      </x:c>
      <x:c r="V99" s="8" t="str">
        <x:f>IF($A99="","",IF(NOT(ISNUMBER(G99)),"Missing metric", IF(AND('Scoring Rules'!$F$9&lt;&gt;"",IF('Scoring Rules'!$I$9="&gt;=",F99&gt;='Scoring Rules'!$F$9,F99&gt;'Scoring Rules'!$F$9)),'Scoring Rules'!$I$9&amp;" "&amp;TEXT('Scoring Rules'!$F$9,"0.00"),IF(IF('Scoring Rules'!$I$9="&gt;=",F99&gt;='Scoring Rules'!$D$9,F99&gt;'Scoring Rules'!$D$9),'Scoring Rules'!$I$9&amp;" "&amp;TEXT('Scoring Rules'!$D$9,"0.00")&amp;" to "&amp;IF('Scoring Rules'!$I$9="&gt;", "&lt;= ","&lt; ")&amp;TEXT('Scoring Rules'!$F$9,"0.00"),IF(IF('Scoring Rules'!$I$9="&gt;=",F99&gt;='Scoring Rules'!$B$9,F99&gt;'Scoring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"&amp;G99&amp;" pts"))</x:f>
      </x:c>
      <x:c r="W99" s="8" t="str">
        <x:f>IF($A99="","",IF(NOT(ISNUMBER(I99)),"Missing metric", IF(AND('Scoring Rules'!$F$10&lt;&gt;"",IF('Scoring Rules'!$I$10="&gt;=",H99&gt;='Scoring Rules'!$F$10,H99&gt;'Scoring Rules'!$F$10)),'Scoring Rules'!$I$10&amp;" "&amp;TEXT('Scoring Rules'!$F$10,"0.00"),IF(IF('Scoring Rules'!$I$10="&gt;=",H99&gt;='Scoring Rules'!$D$10,H99&gt;'Scoring Rules'!$D$10),'Scoring Rules'!$I$10&amp;" "&amp;TEXT('Scoring Rules'!$D$10,"0.00")&amp;" to "&amp;IF('Scoring Rules'!$I$10="&gt;", "&lt;= ","&lt; ")&amp;TEXT('Scoring Rules'!$F$10,"0.00"),IF(IF('Scoring Rules'!$I$10="&gt;=",H99&gt;='Scoring Rules'!$B$10,H99&gt;'Scoring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"&amp;I99&amp;" pts"))</x:f>
      </x:c>
      <x:c r="X99" s="8" t="str">
        <x:f>IF($A99="","",IF(NOT(ISNUMBER(K99)),"Missing metric", IF(AND('Scoring Rules'!$F$11&lt;&gt;"",IF('Scoring Rules'!$I$11="&gt;=",J99&gt;='Scoring Rules'!$F$11,J99&gt;'Scoring Rules'!$F$11)),'Scoring Rules'!$I$11&amp;" "&amp;TEXT('Scoring Rules'!$F$11,"0.00"),IF(IF('Scoring Rules'!$I$11="&gt;=",J99&gt;='Scoring Rules'!$D$11,J99&gt;'Scoring Rules'!$D$11),'Scoring Rules'!$I$11&amp;" "&amp;TEXT('Scoring Rules'!$D$11,"0.00")&amp;" to "&amp;IF('Scoring Rules'!$I$11="&gt;", "&lt;= ","&lt; ")&amp;TEXT('Scoring Rules'!$F$11,"0.00"),IF(IF('Scoring Rules'!$I$11="&gt;=",J99&gt;='Scoring Rules'!$B$11,J99&gt;'Scoring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"&amp;K99&amp;" pts"))</x:f>
      </x:c>
      <x:c r="Y99" s="8" t="str">
        <x:f>IF($A99="","",IF(NOT(ISNUMBER(M99)),"Missing metric", IF(IF('Scoring Rules'!$I$12="&gt;=",L99&gt;='Scoring Rules'!$D$12,L99&gt;'Scoring Rules'!$D$12),'Scoring Rules'!$I$12&amp;" "&amp;TEXT('Scoring Rules'!$D$12,"0.00"),IF(IF('Scoring Rules'!$I$12="&gt;=",L99&gt;='Scoring Rules'!$B$12,L99&gt;'Scoring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"&amp;M99&amp;" pts"))</x:f>
      </x:c>
      <x:c r="Z99" s="8" t="str">
        <x:f>IF($A99="","",IF(NOT(ISNUMBER(O99)),"Missing metric","Attendance "&amp;TEXT(100-N99,"0.00")&amp;"%: "&amp;IF(AND('Scoring Rules'!$F$13&lt;&gt;"",IF('Scoring Rules'!$I$13="&gt;=",100-N99&gt;='Scoring Rules'!$F$13,100-N99&gt;'Scoring Rules'!$F$13)),'Scoring Rules'!$I$13&amp;" "&amp;TEXT('Scoring Rules'!$F$13,"0.00"),IF(IF('Scoring Rules'!$I$13="&gt;=",100-N99&gt;='Scoring Rules'!$D$13,100-N99&gt;'Scoring Rules'!$D$13),'Scoring Rules'!$I$13&amp;" "&amp;TEXT('Scoring Rules'!$D$13,"0.00")&amp;" to "&amp;IF('Scoring Rules'!$I$13="&gt;", "&lt;= ","&lt; ")&amp;TEXT('Scoring Rules'!$F$13,"0.00"),IF(IF('Scoring Rules'!$I$13="&gt;=",100-N99&gt;='Scoring Rules'!$B$13,100-N99&gt;'Scoring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"&amp;O99&amp;" pts"))</x:f>
      </x:c>
    </x:row>
    <x:row r="100" ht="32" customHeight="1">
      <x:c r="A100" s="2" t="str">
        <x:f>IF('Paste Export'!A94&lt;&gt;"",'Paste Export'!A94,"")</x:f>
      </x:c>
      <x:c r="B100" s="16" t="str">
        <x:f>IF($A100="","",IF(ISBLANK('Paste Export'!B94),"Missing",IF(ISNUMBER('Paste Export'!B94),'Paste Export'!B94,VALUE('Paste Export'!B94))))</x:f>
      </x:c>
      <x:c r="C100" s="16" t="str">
        <x:f>IF($A100="","",IF(NOT(ISNUMBER(B100)),"Missing",IF(AND('Scoring Rules'!$F$7&lt;&gt;"",IF('Scoring Rules'!$I$7="&gt;=",B100&gt;='Scoring Rules'!$F$7,B100&gt;'Scoring Rules'!$F$7)),'Scoring Rules'!$G$7,IF(IF('Scoring Rules'!$I$7="&gt;=",B100&gt;='Scoring Rules'!$D$7,B100&gt;'Scoring Rules'!$D$7),'Scoring Rules'!$E$7,IF(IF('Scoring Rules'!$I$7="&gt;=",B100&gt;='Scoring Rules'!$B$7,B100&gt;'Scoring Rules'!$B$7),'Scoring Rules'!$C$7,'Scoring Rules'!$H$7)))))</x:f>
      </x:c>
      <x:c r="D100" s="16" t="str">
        <x:f>IF($A100="","",IF(ISBLANK('Paste Export'!C94),"Missing",IF(ISNUMBER('Paste Export'!C94),'Paste Export'!C94,VALUE('Paste Export'!C94))))</x:f>
      </x:c>
      <x:c r="E100" s="16" t="str">
        <x:f>IF($A100="","",IF(NOT(ISNUMBER(D100)),"Missing",IF(AND('Scoring Rules'!$F$8&lt;&gt;"",IF('Scoring Rules'!$I$8="&gt;=",D100&gt;='Scoring Rules'!$F$8,D100&gt;'Scoring Rules'!$F$8)),'Scoring Rules'!$G$8,IF(IF('Scoring Rules'!$I$8="&gt;=",D100&gt;='Scoring Rules'!$D$8,D100&gt;'Scoring Rules'!$D$8),'Scoring Rules'!$E$8,IF(IF('Scoring Rules'!$I$8="&gt;=",D100&gt;='Scoring Rules'!$B$8,D100&gt;'Scoring Rules'!$B$8),'Scoring Rules'!$C$8,'Scoring Rules'!$H$8)))))</x:f>
      </x:c>
      <x:c r="F100" s="14" t="str">
        <x:f>IF($A100="","",IF(ISBLANK('Paste Export'!D94),"Missing",IF(ISNUMBER('Paste Export'!D94),'Paste Export'!D94,VALUE('Paste Export'!D94))))</x:f>
      </x:c>
      <x:c r="G100" s="16" t="str">
        <x:f>IF($A100="","",IF(NOT(ISNUMBER(F100)),"Missing",IF(AND('Scoring Rules'!$F$9&lt;&gt;"",IF('Scoring Rules'!$I$9="&gt;=",F100&gt;='Scoring Rules'!$F$9,F100&gt;'Scoring Rules'!$F$9)),'Scoring Rules'!$G$9,IF(IF('Scoring Rules'!$I$9="&gt;=",F100&gt;='Scoring Rules'!$D$9,F100&gt;'Scoring Rules'!$D$9),'Scoring Rules'!$E$9,IF(IF('Scoring Rules'!$I$9="&gt;=",F100&gt;='Scoring Rules'!$B$9,F100&gt;'Scoring Rules'!$B$9),'Scoring Rules'!$C$9,'Scoring Rules'!$H$9)))))</x:f>
      </x:c>
      <x:c r="H100" s="15" t="str">
        <x:f>IF($A100="","",IF(ISBLANK('Paste Export'!E94),"Missing",IF(ISNUMBER('Paste Export'!E94),'Paste Export'!E94,VALUE('Paste Export'!E94))))</x:f>
      </x:c>
      <x:c r="I100" s="16" t="str">
        <x:f>IF($A100="","",IF(NOT(ISNUMBER(H100)),"Missing",IF(AND('Scoring Rules'!$F$10&lt;&gt;"",IF('Scoring Rules'!$I$10="&gt;=",H100&gt;='Scoring Rules'!$F$10,H100&gt;'Scoring Rules'!$F$10)),'Scoring Rules'!$G$10,IF(IF('Scoring Rules'!$I$10="&gt;=",H100&gt;='Scoring Rules'!$D$10,H100&gt;'Scoring Rules'!$D$10),'Scoring Rules'!$E$10,IF(IF('Scoring Rules'!$I$10="&gt;=",H100&gt;='Scoring Rules'!$B$10,H100&gt;'Scoring Rules'!$B$10),'Scoring Rules'!$C$10,'Scoring Rules'!$H$10)))))</x:f>
      </x:c>
      <x:c r="J100" s="15" t="str">
        <x:f>IF($A100="","",IF(ISBLANK('Paste Export'!F94),"Missing",IF(ISNUMBER('Paste Export'!F94),'Paste Export'!F94,VALUE('Paste Export'!F94))))</x:f>
      </x:c>
      <x:c r="K100" s="16" t="str">
        <x:f>IF($A100="","",IF(NOT(ISNUMBER(J100)),"Missing",IF(AND('Scoring Rules'!$F$11&lt;&gt;"",IF('Scoring Rules'!$I$11="&gt;=",J100&gt;='Scoring Rules'!$F$11,J100&gt;'Scoring Rules'!$F$11)),'Scoring Rules'!$G$11,IF(IF('Scoring Rules'!$I$11="&gt;=",J100&gt;='Scoring Rules'!$D$11,J100&gt;'Scoring Rules'!$D$11),'Scoring Rules'!$E$11,IF(IF('Scoring Rules'!$I$11="&gt;=",J100&gt;='Scoring Rules'!$B$11,J100&gt;'Scoring Rules'!$B$11),'Scoring Rules'!$C$11,'Scoring Rules'!$H$11)))))</x:f>
      </x:c>
      <x:c r="L100" s="14" t="str">
        <x:f>IF($A100="","",IF(ISBLANK('Paste Export'!G94),"Missing",IF(ISNUMBER('Paste Export'!G94),'Paste Export'!G94,VALUE('Paste Export'!G94))))</x:f>
      </x:c>
      <x:c r="M100" s="16" t="str">
        <x:f>IF($A100="","",IF(NOT(ISNUMBER(L100)),"Missing",IF(AND('Scoring Rules'!$F$12&lt;&gt;"",IF('Scoring Rules'!$I$12="&gt;=",L100&gt;='Scoring Rules'!$F$12,L100&gt;'Scoring Rules'!$F$12)),'Scoring Rules'!$G$12,IF(IF('Scoring Rules'!$I$12="&gt;=",L100&gt;='Scoring Rules'!$D$12,L100&gt;'Scoring Rules'!$D$12),'Scoring Rules'!$E$12,IF(IF('Scoring Rules'!$I$12="&gt;=",L100&gt;='Scoring Rules'!$B$12,L100&gt;'Scoring Rules'!$B$12),'Scoring Rules'!$C$12,'Scoring Rules'!$H$12)))))</x:f>
      </x:c>
      <x:c r="N100" s="14" t="str">
        <x:f>IF($A100="","",IF(ISBLANK('Paste Export'!H94),"Missing",IF(ISNUMBER('Paste Export'!H94),'Paste Export'!H94,VALUE('Paste Export'!H94))))</x:f>
      </x:c>
      <x:c r="O100" s="16" t="str">
        <x:f>IF($A100="","",IF(NOT(ISNUMBER(N100)),"Missing",IF(AND('Scoring Rules'!$F$13&lt;&gt;"",IF('Scoring Rules'!$I$13="&gt;=",100-N100&gt;='Scoring Rules'!$F$13,100-N100&gt;'Scoring Rules'!$F$13)),'Scoring Rules'!$G$13,IF(IF('Scoring Rules'!$I$13="&gt;=",100-N100&gt;='Scoring Rules'!$D$13,100-N100&gt;'Scoring Rules'!$D$13),'Scoring Rules'!$E$13,IF(IF('Scoring Rules'!$I$13="&gt;=",100-N100&gt;='Scoring Rules'!$B$13,100-N100&gt;'Scoring Rules'!$B$13),'Scoring Rules'!$C$13,'Scoring Rules'!$H$13)))))</x:f>
      </x:c>
      <x:c r="P100" s="16" t="str">
        <x:f>IF($A100="","",IF(COUNT(C100,E100,G100,I100,K100,M100,O100)=7,SUM(C100,E100,G100,I100,K100,M100,O100),"Missing metric"))</x:f>
      </x:c>
      <x:c r="Q100" s="16" t="str">
        <x:f>IF($A100="","",IF(ISBLANK('Paste Export'!I94),"Missing",VALUE('Paste Export'!I94)))</x:f>
      </x:c>
      <x:c r="R100" s="16" t="str">
        <x:f>IF($A100="","",IF(AND(ISNUMBER(P100),ISNUMBER(Q100)),P100-Q100,"Unavailable"))</x:f>
      </x:c>
      <x:c r="S100" s="2" t="str">
        <x:f>IF($A100="","",IF(ISNUMBER(R100),IF(R100=0,"Matches","Review rules / rounding"),"Missing input"))</x:f>
      </x:c>
      <x:c r="T100" s="8" t="str">
        <x:f>IF($A100="","",IF(NOT(ISNUMBER(C100)),"Missing metric", IF(AND('Scoring Rules'!$F$7&lt;&gt;"",IF('Scoring Rules'!$I$7="&gt;=",B100&gt;='Scoring Rules'!$F$7,B100&gt;'Scoring Rules'!$F$7)),'Scoring Rules'!$I$7&amp;" "&amp;TEXT('Scoring Rules'!$F$7,"0.00"),IF(IF('Scoring Rules'!$I$7="&gt;=",B100&gt;='Scoring Rules'!$D$7,B100&gt;'Scoring Rules'!$D$7),'Scoring Rules'!$I$7&amp;" "&amp;TEXT('Scoring Rules'!$D$7,"0.00")&amp;" to "&amp;IF('Scoring Rules'!$I$7="&gt;", "&lt;= ","&lt; ")&amp;TEXT('Scoring Rules'!$F$7,"0.00"),IF(IF('Scoring Rules'!$I$7="&gt;=",B100&gt;='Scoring Rules'!$B$7,B100&gt;'Scoring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"&amp;C100&amp;" pts"))</x:f>
      </x:c>
      <x:c r="U100" s="8" t="str">
        <x:f>IF($A100="","",IF(NOT(ISNUMBER(E100)),"Missing metric", IF(AND('Scoring Rules'!$F$8&lt;&gt;"",IF('Scoring Rules'!$I$8="&gt;=",D100&gt;='Scoring Rules'!$F$8,D100&gt;'Scoring Rules'!$F$8)),'Scoring Rules'!$I$8&amp;" "&amp;TEXT('Scoring Rules'!$F$8,"0.00"),IF(IF('Scoring Rules'!$I$8="&gt;=",D100&gt;='Scoring Rules'!$D$8,D100&gt;'Scoring Rules'!$D$8),'Scoring Rules'!$I$8&amp;" "&amp;TEXT('Scoring Rules'!$D$8,"0.00")&amp;" to "&amp;IF('Scoring Rules'!$I$8="&gt;", "&lt;= ","&lt; ")&amp;TEXT('Scoring Rules'!$F$8,"0.00"),IF(IF('Scoring Rules'!$I$8="&gt;=",D100&gt;='Scoring Rules'!$B$8,D100&gt;'Scoring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"&amp;E100&amp;" pts"))</x:f>
      </x:c>
      <x:c r="V100" s="8" t="str">
        <x:f>IF($A100="","",IF(NOT(ISNUMBER(G100)),"Missing metric", IF(AND('Scoring Rules'!$F$9&lt;&gt;"",IF('Scoring Rules'!$I$9="&gt;=",F100&gt;='Scoring Rules'!$F$9,F100&gt;'Scoring Rules'!$F$9)),'Scoring Rules'!$I$9&amp;" "&amp;TEXT('Scoring Rules'!$F$9,"0.00"),IF(IF('Scoring Rules'!$I$9="&gt;=",F100&gt;='Scoring Rules'!$D$9,F100&gt;'Scoring Rules'!$D$9),'Scoring Rules'!$I$9&amp;" "&amp;TEXT('Scoring Rules'!$D$9,"0.00")&amp;" to "&amp;IF('Scoring Rules'!$I$9="&gt;", "&lt;= ","&lt; ")&amp;TEXT('Scoring Rules'!$F$9,"0.00"),IF(IF('Scoring Rules'!$I$9="&gt;=",F100&gt;='Scoring Rules'!$B$9,F100&gt;'Scoring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"&amp;G100&amp;" pts"))</x:f>
      </x:c>
      <x:c r="W100" s="8" t="str">
        <x:f>IF($A100="","",IF(NOT(ISNUMBER(I100)),"Missing metric", IF(AND('Scoring Rules'!$F$10&lt;&gt;"",IF('Scoring Rules'!$I$10="&gt;=",H100&gt;='Scoring Rules'!$F$10,H100&gt;'Scoring Rules'!$F$10)),'Scoring Rules'!$I$10&amp;" "&amp;TEXT('Scoring Rules'!$F$10,"0.00"),IF(IF('Scoring Rules'!$I$10="&gt;=",H100&gt;='Scoring Rules'!$D$10,H100&gt;'Scoring Rules'!$D$10),'Scoring Rules'!$I$10&amp;" "&amp;TEXT('Scoring Rules'!$D$10,"0.00")&amp;" to "&amp;IF('Scoring Rules'!$I$10="&gt;", "&lt;= ","&lt; ")&amp;TEXT('Scoring Rules'!$F$10,"0.00"),IF(IF('Scoring Rules'!$I$10="&gt;=",H100&gt;='Scoring Rules'!$B$10,H100&gt;'Scoring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"&amp;I100&amp;" pts"))</x:f>
      </x:c>
      <x:c r="X100" s="8" t="str">
        <x:f>IF($A100="","",IF(NOT(ISNUMBER(K100)),"Missing metric", IF(AND('Scoring Rules'!$F$11&lt;&gt;"",IF('Scoring Rules'!$I$11="&gt;=",J100&gt;='Scoring Rules'!$F$11,J100&gt;'Scoring Rules'!$F$11)),'Scoring Rules'!$I$11&amp;" "&amp;TEXT('Scoring Rules'!$F$11,"0.00"),IF(IF('Scoring Rules'!$I$11="&gt;=",J100&gt;='Scoring Rules'!$D$11,J100&gt;'Scoring Rules'!$D$11),'Scoring Rules'!$I$11&amp;" "&amp;TEXT('Scoring Rules'!$D$11,"0.00")&amp;" to "&amp;IF('Scoring Rules'!$I$11="&gt;", "&lt;= ","&lt; ")&amp;TEXT('Scoring Rules'!$F$11,"0.00"),IF(IF('Scoring Rules'!$I$11="&gt;=",J100&gt;='Scoring Rules'!$B$11,J100&gt;'Scoring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"&amp;K100&amp;" pts"))</x:f>
      </x:c>
      <x:c r="Y100" s="8" t="str">
        <x:f>IF($A100="","",IF(NOT(ISNUMBER(M100)),"Missing metric", IF(IF('Scoring Rules'!$I$12="&gt;=",L100&gt;='Scoring Rules'!$D$12,L100&gt;'Scoring Rules'!$D$12),'Scoring Rules'!$I$12&amp;" "&amp;TEXT('Scoring Rules'!$D$12,"0.00"),IF(IF('Scoring Rules'!$I$12="&gt;=",L100&gt;='Scoring Rules'!$B$12,L100&gt;'Scoring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"&amp;M100&amp;" pts"))</x:f>
      </x:c>
      <x:c r="Z100" s="8" t="str">
        <x:f>IF($A100="","",IF(NOT(ISNUMBER(O100)),"Missing metric","Attendance "&amp;TEXT(100-N100,"0.00")&amp;"%: "&amp;IF(AND('Scoring Rules'!$F$13&lt;&gt;"",IF('Scoring Rules'!$I$13="&gt;=",100-N100&gt;='Scoring Rules'!$F$13,100-N100&gt;'Scoring Rules'!$F$13)),'Scoring Rules'!$I$13&amp;" "&amp;TEXT('Scoring Rules'!$F$13,"0.00"),IF(IF('Scoring Rules'!$I$13="&gt;=",100-N100&gt;='Scoring Rules'!$D$13,100-N100&gt;'Scoring Rules'!$D$13),'Scoring Rules'!$I$13&amp;" "&amp;TEXT('Scoring Rules'!$D$13,"0.00")&amp;" to "&amp;IF('Scoring Rules'!$I$13="&gt;", "&lt;= ","&lt; ")&amp;TEXT('Scoring Rules'!$F$13,"0.00"),IF(IF('Scoring Rules'!$I$13="&gt;=",100-N100&gt;='Scoring Rules'!$B$13,100-N100&gt;'Scoring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"&amp;O100&amp;" pts"))</x:f>
      </x:c>
    </x:row>
    <x:row r="101" ht="32" customHeight="1">
      <x:c r="A101" s="2" t="str">
        <x:f>IF('Paste Export'!A95&lt;&gt;"",'Paste Export'!A95,"")</x:f>
      </x:c>
      <x:c r="B101" s="16" t="str">
        <x:f>IF($A101="","",IF(ISBLANK('Paste Export'!B95),"Missing",IF(ISNUMBER('Paste Export'!B95),'Paste Export'!B95,VALUE('Paste Export'!B95))))</x:f>
      </x:c>
      <x:c r="C101" s="16" t="str">
        <x:f>IF($A101="","",IF(NOT(ISNUMBER(B101)),"Missing",IF(AND('Scoring Rules'!$F$7&lt;&gt;"",IF('Scoring Rules'!$I$7="&gt;=",B101&gt;='Scoring Rules'!$F$7,B101&gt;'Scoring Rules'!$F$7)),'Scoring Rules'!$G$7,IF(IF('Scoring Rules'!$I$7="&gt;=",B101&gt;='Scoring Rules'!$D$7,B101&gt;'Scoring Rules'!$D$7),'Scoring Rules'!$E$7,IF(IF('Scoring Rules'!$I$7="&gt;=",B101&gt;='Scoring Rules'!$B$7,B101&gt;'Scoring Rules'!$B$7),'Scoring Rules'!$C$7,'Scoring Rules'!$H$7)))))</x:f>
      </x:c>
      <x:c r="D101" s="16" t="str">
        <x:f>IF($A101="","",IF(ISBLANK('Paste Export'!C95),"Missing",IF(ISNUMBER('Paste Export'!C95),'Paste Export'!C95,VALUE('Paste Export'!C95))))</x:f>
      </x:c>
      <x:c r="E101" s="16" t="str">
        <x:f>IF($A101="","",IF(NOT(ISNUMBER(D101)),"Missing",IF(AND('Scoring Rules'!$F$8&lt;&gt;"",IF('Scoring Rules'!$I$8="&gt;=",D101&gt;='Scoring Rules'!$F$8,D101&gt;'Scoring Rules'!$F$8)),'Scoring Rules'!$G$8,IF(IF('Scoring Rules'!$I$8="&gt;=",D101&gt;='Scoring Rules'!$D$8,D101&gt;'Scoring Rules'!$D$8),'Scoring Rules'!$E$8,IF(IF('Scoring Rules'!$I$8="&gt;=",D101&gt;='Scoring Rules'!$B$8,D101&gt;'Scoring Rules'!$B$8),'Scoring Rules'!$C$8,'Scoring Rules'!$H$8)))))</x:f>
      </x:c>
      <x:c r="F101" s="14" t="str">
        <x:f>IF($A101="","",IF(ISBLANK('Paste Export'!D95),"Missing",IF(ISNUMBER('Paste Export'!D95),'Paste Export'!D95,VALUE('Paste Export'!D95))))</x:f>
      </x:c>
      <x:c r="G101" s="16" t="str">
        <x:f>IF($A101="","",IF(NOT(ISNUMBER(F101)),"Missing",IF(AND('Scoring Rules'!$F$9&lt;&gt;"",IF('Scoring Rules'!$I$9="&gt;=",F101&gt;='Scoring Rules'!$F$9,F101&gt;'Scoring Rules'!$F$9)),'Scoring Rules'!$G$9,IF(IF('Scoring Rules'!$I$9="&gt;=",F101&gt;='Scoring Rules'!$D$9,F101&gt;'Scoring Rules'!$D$9),'Scoring Rules'!$E$9,IF(IF('Scoring Rules'!$I$9="&gt;=",F101&gt;='Scoring Rules'!$B$9,F101&gt;'Scoring Rules'!$B$9),'Scoring Rules'!$C$9,'Scoring Rules'!$H$9)))))</x:f>
      </x:c>
      <x:c r="H101" s="15" t="str">
        <x:f>IF($A101="","",IF(ISBLANK('Paste Export'!E95),"Missing",IF(ISNUMBER('Paste Export'!E95),'Paste Export'!E95,VALUE('Paste Export'!E95))))</x:f>
      </x:c>
      <x:c r="I101" s="16" t="str">
        <x:f>IF($A101="","",IF(NOT(ISNUMBER(H101)),"Missing",IF(AND('Scoring Rules'!$F$10&lt;&gt;"",IF('Scoring Rules'!$I$10="&gt;=",H101&gt;='Scoring Rules'!$F$10,H101&gt;'Scoring Rules'!$F$10)),'Scoring Rules'!$G$10,IF(IF('Scoring Rules'!$I$10="&gt;=",H101&gt;='Scoring Rules'!$D$10,H101&gt;'Scoring Rules'!$D$10),'Scoring Rules'!$E$10,IF(IF('Scoring Rules'!$I$10="&gt;=",H101&gt;='Scoring Rules'!$B$10,H101&gt;'Scoring Rules'!$B$10),'Scoring Rules'!$C$10,'Scoring Rules'!$H$10)))))</x:f>
      </x:c>
      <x:c r="J101" s="15" t="str">
        <x:f>IF($A101="","",IF(ISBLANK('Paste Export'!F95),"Missing",IF(ISNUMBER('Paste Export'!F95),'Paste Export'!F95,VALUE('Paste Export'!F95))))</x:f>
      </x:c>
      <x:c r="K101" s="16" t="str">
        <x:f>IF($A101="","",IF(NOT(ISNUMBER(J101)),"Missing",IF(AND('Scoring Rules'!$F$11&lt;&gt;"",IF('Scoring Rules'!$I$11="&gt;=",J101&gt;='Scoring Rules'!$F$11,J101&gt;'Scoring Rules'!$F$11)),'Scoring Rules'!$G$11,IF(IF('Scoring Rules'!$I$11="&gt;=",J101&gt;='Scoring Rules'!$D$11,J101&gt;'Scoring Rules'!$D$11),'Scoring Rules'!$E$11,IF(IF('Scoring Rules'!$I$11="&gt;=",J101&gt;='Scoring Rules'!$B$11,J101&gt;'Scoring Rules'!$B$11),'Scoring Rules'!$C$11,'Scoring Rules'!$H$11)))))</x:f>
      </x:c>
      <x:c r="L101" s="14" t="str">
        <x:f>IF($A101="","",IF(ISBLANK('Paste Export'!G95),"Missing",IF(ISNUMBER('Paste Export'!G95),'Paste Export'!G95,VALUE('Paste Export'!G95))))</x:f>
      </x:c>
      <x:c r="M101" s="16" t="str">
        <x:f>IF($A101="","",IF(NOT(ISNUMBER(L101)),"Missing",IF(AND('Scoring Rules'!$F$12&lt;&gt;"",IF('Scoring Rules'!$I$12="&gt;=",L101&gt;='Scoring Rules'!$F$12,L101&gt;'Scoring Rules'!$F$12)),'Scoring Rules'!$G$12,IF(IF('Scoring Rules'!$I$12="&gt;=",L101&gt;='Scoring Rules'!$D$12,L101&gt;'Scoring Rules'!$D$12),'Scoring Rules'!$E$12,IF(IF('Scoring Rules'!$I$12="&gt;=",L101&gt;='Scoring Rules'!$B$12,L101&gt;'Scoring Rules'!$B$12),'Scoring Rules'!$C$12,'Scoring Rules'!$H$12)))))</x:f>
      </x:c>
      <x:c r="N101" s="14" t="str">
        <x:f>IF($A101="","",IF(ISBLANK('Paste Export'!H95),"Missing",IF(ISNUMBER('Paste Export'!H95),'Paste Export'!H95,VALUE('Paste Export'!H95))))</x:f>
      </x:c>
      <x:c r="O101" s="16" t="str">
        <x:f>IF($A101="","",IF(NOT(ISNUMBER(N101)),"Missing",IF(AND('Scoring Rules'!$F$13&lt;&gt;"",IF('Scoring Rules'!$I$13="&gt;=",100-N101&gt;='Scoring Rules'!$F$13,100-N101&gt;'Scoring Rules'!$F$13)),'Scoring Rules'!$G$13,IF(IF('Scoring Rules'!$I$13="&gt;=",100-N101&gt;='Scoring Rules'!$D$13,100-N101&gt;'Scoring Rules'!$D$13),'Scoring Rules'!$E$13,IF(IF('Scoring Rules'!$I$13="&gt;=",100-N101&gt;='Scoring Rules'!$B$13,100-N101&gt;'Scoring Rules'!$B$13),'Scoring Rules'!$C$13,'Scoring Rules'!$H$13)))))</x:f>
      </x:c>
      <x:c r="P101" s="16" t="str">
        <x:f>IF($A101="","",IF(COUNT(C101,E101,G101,I101,K101,M101,O101)=7,SUM(C101,E101,G101,I101,K101,M101,O101),"Missing metric"))</x:f>
      </x:c>
      <x:c r="Q101" s="16" t="str">
        <x:f>IF($A101="","",IF(ISBLANK('Paste Export'!I95),"Missing",VALUE('Paste Export'!I95)))</x:f>
      </x:c>
      <x:c r="R101" s="16" t="str">
        <x:f>IF($A101="","",IF(AND(ISNUMBER(P101),ISNUMBER(Q101)),P101-Q101,"Unavailable"))</x:f>
      </x:c>
      <x:c r="S101" s="2" t="str">
        <x:f>IF($A101="","",IF(ISNUMBER(R101),IF(R101=0,"Matches","Review rules / rounding"),"Missing input"))</x:f>
      </x:c>
      <x:c r="T101" s="8" t="str">
        <x:f>IF($A101="","",IF(NOT(ISNUMBER(C101)),"Missing metric", IF(AND('Scoring Rules'!$F$7&lt;&gt;"",IF('Scoring Rules'!$I$7="&gt;=",B101&gt;='Scoring Rules'!$F$7,B101&gt;'Scoring Rules'!$F$7)),'Scoring Rules'!$I$7&amp;" "&amp;TEXT('Scoring Rules'!$F$7,"0.00"),IF(IF('Scoring Rules'!$I$7="&gt;=",B101&gt;='Scoring Rules'!$D$7,B101&gt;'Scoring Rules'!$D$7),'Scoring Rules'!$I$7&amp;" "&amp;TEXT('Scoring Rules'!$D$7,"0.00")&amp;" to "&amp;IF('Scoring Rules'!$I$7="&gt;", "&lt;= ","&lt; ")&amp;TEXT('Scoring Rules'!$F$7,"0.00"),IF(IF('Scoring Rules'!$I$7="&gt;=",B101&gt;='Scoring Rules'!$B$7,B101&gt;'Scoring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"&amp;C101&amp;" pts"))</x:f>
      </x:c>
      <x:c r="U101" s="8" t="str">
        <x:f>IF($A101="","",IF(NOT(ISNUMBER(E101)),"Missing metric", IF(AND('Scoring Rules'!$F$8&lt;&gt;"",IF('Scoring Rules'!$I$8="&gt;=",D101&gt;='Scoring Rules'!$F$8,D101&gt;'Scoring Rules'!$F$8)),'Scoring Rules'!$I$8&amp;" "&amp;TEXT('Scoring Rules'!$F$8,"0.00"),IF(IF('Scoring Rules'!$I$8="&gt;=",D101&gt;='Scoring Rules'!$D$8,D101&gt;'Scoring Rules'!$D$8),'Scoring Rules'!$I$8&amp;" "&amp;TEXT('Scoring Rules'!$D$8,"0.00")&amp;" to "&amp;IF('Scoring Rules'!$I$8="&gt;", "&lt;= ","&lt; ")&amp;TEXT('Scoring Rules'!$F$8,"0.00"),IF(IF('Scoring Rules'!$I$8="&gt;=",D101&gt;='Scoring Rules'!$B$8,D101&gt;'Scoring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"&amp;E101&amp;" pts"))</x:f>
      </x:c>
      <x:c r="V101" s="8" t="str">
        <x:f>IF($A101="","",IF(NOT(ISNUMBER(G101)),"Missing metric", IF(AND('Scoring Rules'!$F$9&lt;&gt;"",IF('Scoring Rules'!$I$9="&gt;=",F101&gt;='Scoring Rules'!$F$9,F101&gt;'Scoring Rules'!$F$9)),'Scoring Rules'!$I$9&amp;" "&amp;TEXT('Scoring Rules'!$F$9,"0.00"),IF(IF('Scoring Rules'!$I$9="&gt;=",F101&gt;='Scoring Rules'!$D$9,F101&gt;'Scoring Rules'!$D$9),'Scoring Rules'!$I$9&amp;" "&amp;TEXT('Scoring Rules'!$D$9,"0.00")&amp;" to "&amp;IF('Scoring Rules'!$I$9="&gt;", "&lt;= ","&lt; ")&amp;TEXT('Scoring Rules'!$F$9,"0.00"),IF(IF('Scoring Rules'!$I$9="&gt;=",F101&gt;='Scoring Rules'!$B$9,F101&gt;'Scoring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"&amp;G101&amp;" pts"))</x:f>
      </x:c>
      <x:c r="W101" s="8" t="str">
        <x:f>IF($A101="","",IF(NOT(ISNUMBER(I101)),"Missing metric", IF(AND('Scoring Rules'!$F$10&lt;&gt;"",IF('Scoring Rules'!$I$10="&gt;=",H101&gt;='Scoring Rules'!$F$10,H101&gt;'Scoring Rules'!$F$10)),'Scoring Rules'!$I$10&amp;" "&amp;TEXT('Scoring Rules'!$F$10,"0.00"),IF(IF('Scoring Rules'!$I$10="&gt;=",H101&gt;='Scoring Rules'!$D$10,H101&gt;'Scoring Rules'!$D$10),'Scoring Rules'!$I$10&amp;" "&amp;TEXT('Scoring Rules'!$D$10,"0.00")&amp;" to "&amp;IF('Scoring Rules'!$I$10="&gt;", "&lt;= ","&lt; ")&amp;TEXT('Scoring Rules'!$F$10,"0.00"),IF(IF('Scoring Rules'!$I$10="&gt;=",H101&gt;='Scoring Rules'!$B$10,H101&gt;'Scoring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"&amp;I101&amp;" pts"))</x:f>
      </x:c>
      <x:c r="X101" s="8" t="str">
        <x:f>IF($A101="","",IF(NOT(ISNUMBER(K101)),"Missing metric", IF(AND('Scoring Rules'!$F$11&lt;&gt;"",IF('Scoring Rules'!$I$11="&gt;=",J101&gt;='Scoring Rules'!$F$11,J101&gt;'Scoring Rules'!$F$11)),'Scoring Rules'!$I$11&amp;" "&amp;TEXT('Scoring Rules'!$F$11,"0.00"),IF(IF('Scoring Rules'!$I$11="&gt;=",J101&gt;='Scoring Rules'!$D$11,J101&gt;'Scoring Rules'!$D$11),'Scoring Rules'!$I$11&amp;" "&amp;TEXT('Scoring Rules'!$D$11,"0.00")&amp;" to "&amp;IF('Scoring Rules'!$I$11="&gt;", "&lt;= ","&lt; ")&amp;TEXT('Scoring Rules'!$F$11,"0.00"),IF(IF('Scoring Rules'!$I$11="&gt;=",J101&gt;='Scoring Rules'!$B$11,J101&gt;'Scoring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"&amp;K101&amp;" pts"))</x:f>
      </x:c>
      <x:c r="Y101" s="8" t="str">
        <x:f>IF($A101="","",IF(NOT(ISNUMBER(M101)),"Missing metric", IF(IF('Scoring Rules'!$I$12="&gt;=",L101&gt;='Scoring Rules'!$D$12,L101&gt;'Scoring Rules'!$D$12),'Scoring Rules'!$I$12&amp;" "&amp;TEXT('Scoring Rules'!$D$12,"0.00"),IF(IF('Scoring Rules'!$I$12="&gt;=",L101&gt;='Scoring Rules'!$B$12,L101&gt;'Scoring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"&amp;M101&amp;" pts"))</x:f>
      </x:c>
      <x:c r="Z101" s="8" t="str">
        <x:f>IF($A101="","",IF(NOT(ISNUMBER(O101)),"Missing metric","Attendance "&amp;TEXT(100-N101,"0.00")&amp;"%: "&amp;IF(AND('Scoring Rules'!$F$13&lt;&gt;"",IF('Scoring Rules'!$I$13="&gt;=",100-N101&gt;='Scoring Rules'!$F$13,100-N101&gt;'Scoring Rules'!$F$13)),'Scoring Rules'!$I$13&amp;" "&amp;TEXT('Scoring Rules'!$F$13,"0.00"),IF(IF('Scoring Rules'!$I$13="&gt;=",100-N101&gt;='Scoring Rules'!$D$13,100-N101&gt;'Scoring Rules'!$D$13),'Scoring Rules'!$I$13&amp;" "&amp;TEXT('Scoring Rules'!$D$13,"0.00")&amp;" to "&amp;IF('Scoring Rules'!$I$13="&gt;", "&lt;= ","&lt; ")&amp;TEXT('Scoring Rules'!$F$13,"0.00"),IF(IF('Scoring Rules'!$I$13="&gt;=",100-N101&gt;='Scoring Rules'!$B$13,100-N101&gt;'Scoring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"&amp;O101&amp;" pts"))</x:f>
      </x:c>
    </x:row>
    <x:row r="102" ht="32" customHeight="1">
      <x:c r="A102" s="2" t="str">
        <x:f>IF('Paste Export'!A96&lt;&gt;"",'Paste Export'!A96,"")</x:f>
      </x:c>
      <x:c r="B102" s="16" t="str">
        <x:f>IF($A102="","",IF(ISBLANK('Paste Export'!B96),"Missing",IF(ISNUMBER('Paste Export'!B96),'Paste Export'!B96,VALUE('Paste Export'!B96))))</x:f>
      </x:c>
      <x:c r="C102" s="16" t="str">
        <x:f>IF($A102="","",IF(NOT(ISNUMBER(B102)),"Missing",IF(AND('Scoring Rules'!$F$7&lt;&gt;"",IF('Scoring Rules'!$I$7="&gt;=",B102&gt;='Scoring Rules'!$F$7,B102&gt;'Scoring Rules'!$F$7)),'Scoring Rules'!$G$7,IF(IF('Scoring Rules'!$I$7="&gt;=",B102&gt;='Scoring Rules'!$D$7,B102&gt;'Scoring Rules'!$D$7),'Scoring Rules'!$E$7,IF(IF('Scoring Rules'!$I$7="&gt;=",B102&gt;='Scoring Rules'!$B$7,B102&gt;'Scoring Rules'!$B$7),'Scoring Rules'!$C$7,'Scoring Rules'!$H$7)))))</x:f>
      </x:c>
      <x:c r="D102" s="16" t="str">
        <x:f>IF($A102="","",IF(ISBLANK('Paste Export'!C96),"Missing",IF(ISNUMBER('Paste Export'!C96),'Paste Export'!C96,VALUE('Paste Export'!C96))))</x:f>
      </x:c>
      <x:c r="E102" s="16" t="str">
        <x:f>IF($A102="","",IF(NOT(ISNUMBER(D102)),"Missing",IF(AND('Scoring Rules'!$F$8&lt;&gt;"",IF('Scoring Rules'!$I$8="&gt;=",D102&gt;='Scoring Rules'!$F$8,D102&gt;'Scoring Rules'!$F$8)),'Scoring Rules'!$G$8,IF(IF('Scoring Rules'!$I$8="&gt;=",D102&gt;='Scoring Rules'!$D$8,D102&gt;'Scoring Rules'!$D$8),'Scoring Rules'!$E$8,IF(IF('Scoring Rules'!$I$8="&gt;=",D102&gt;='Scoring Rules'!$B$8,D102&gt;'Scoring Rules'!$B$8),'Scoring Rules'!$C$8,'Scoring Rules'!$H$8)))))</x:f>
      </x:c>
      <x:c r="F102" s="14" t="str">
        <x:f>IF($A102="","",IF(ISBLANK('Paste Export'!D96),"Missing",IF(ISNUMBER('Paste Export'!D96),'Paste Export'!D96,VALUE('Paste Export'!D96))))</x:f>
      </x:c>
      <x:c r="G102" s="16" t="str">
        <x:f>IF($A102="","",IF(NOT(ISNUMBER(F102)),"Missing",IF(AND('Scoring Rules'!$F$9&lt;&gt;"",IF('Scoring Rules'!$I$9="&gt;=",F102&gt;='Scoring Rules'!$F$9,F102&gt;'Scoring Rules'!$F$9)),'Scoring Rules'!$G$9,IF(IF('Scoring Rules'!$I$9="&gt;=",F102&gt;='Scoring Rules'!$D$9,F102&gt;'Scoring Rules'!$D$9),'Scoring Rules'!$E$9,IF(IF('Scoring Rules'!$I$9="&gt;=",F102&gt;='Scoring Rules'!$B$9,F102&gt;'Scoring Rules'!$B$9),'Scoring Rules'!$C$9,'Scoring Rules'!$H$9)))))</x:f>
      </x:c>
      <x:c r="H102" s="15" t="str">
        <x:f>IF($A102="","",IF(ISBLANK('Paste Export'!E96),"Missing",IF(ISNUMBER('Paste Export'!E96),'Paste Export'!E96,VALUE('Paste Export'!E96))))</x:f>
      </x:c>
      <x:c r="I102" s="16" t="str">
        <x:f>IF($A102="","",IF(NOT(ISNUMBER(H102)),"Missing",IF(AND('Scoring Rules'!$F$10&lt;&gt;"",IF('Scoring Rules'!$I$10="&gt;=",H102&gt;='Scoring Rules'!$F$10,H102&gt;'Scoring Rules'!$F$10)),'Scoring Rules'!$G$10,IF(IF('Scoring Rules'!$I$10="&gt;=",H102&gt;='Scoring Rules'!$D$10,H102&gt;'Scoring Rules'!$D$10),'Scoring Rules'!$E$10,IF(IF('Scoring Rules'!$I$10="&gt;=",H102&gt;='Scoring Rules'!$B$10,H102&gt;'Scoring Rules'!$B$10),'Scoring Rules'!$C$10,'Scoring Rules'!$H$10)))))</x:f>
      </x:c>
      <x:c r="J102" s="15" t="str">
        <x:f>IF($A102="","",IF(ISBLANK('Paste Export'!F96),"Missing",IF(ISNUMBER('Paste Export'!F96),'Paste Export'!F96,VALUE('Paste Export'!F96))))</x:f>
      </x:c>
      <x:c r="K102" s="16" t="str">
        <x:f>IF($A102="","",IF(NOT(ISNUMBER(J102)),"Missing",IF(AND('Scoring Rules'!$F$11&lt;&gt;"",IF('Scoring Rules'!$I$11="&gt;=",J102&gt;='Scoring Rules'!$F$11,J102&gt;'Scoring Rules'!$F$11)),'Scoring Rules'!$G$11,IF(IF('Scoring Rules'!$I$11="&gt;=",J102&gt;='Scoring Rules'!$D$11,J102&gt;'Scoring Rules'!$D$11),'Scoring Rules'!$E$11,IF(IF('Scoring Rules'!$I$11="&gt;=",J102&gt;='Scoring Rules'!$B$11,J102&gt;'Scoring Rules'!$B$11),'Scoring Rules'!$C$11,'Scoring Rules'!$H$11)))))</x:f>
      </x:c>
      <x:c r="L102" s="14" t="str">
        <x:f>IF($A102="","",IF(ISBLANK('Paste Export'!G96),"Missing",IF(ISNUMBER('Paste Export'!G96),'Paste Export'!G96,VALUE('Paste Export'!G96))))</x:f>
      </x:c>
      <x:c r="M102" s="16" t="str">
        <x:f>IF($A102="","",IF(NOT(ISNUMBER(L102)),"Missing",IF(AND('Scoring Rules'!$F$12&lt;&gt;"",IF('Scoring Rules'!$I$12="&gt;=",L102&gt;='Scoring Rules'!$F$12,L102&gt;'Scoring Rules'!$F$12)),'Scoring Rules'!$G$12,IF(IF('Scoring Rules'!$I$12="&gt;=",L102&gt;='Scoring Rules'!$D$12,L102&gt;'Scoring Rules'!$D$12),'Scoring Rules'!$E$12,IF(IF('Scoring Rules'!$I$12="&gt;=",L102&gt;='Scoring Rules'!$B$12,L102&gt;'Scoring Rules'!$B$12),'Scoring Rules'!$C$12,'Scoring Rules'!$H$12)))))</x:f>
      </x:c>
      <x:c r="N102" s="14" t="str">
        <x:f>IF($A102="","",IF(ISBLANK('Paste Export'!H96),"Missing",IF(ISNUMBER('Paste Export'!H96),'Paste Export'!H96,VALUE('Paste Export'!H96))))</x:f>
      </x:c>
      <x:c r="O102" s="16" t="str">
        <x:f>IF($A102="","",IF(NOT(ISNUMBER(N102)),"Missing",IF(AND('Scoring Rules'!$F$13&lt;&gt;"",IF('Scoring Rules'!$I$13="&gt;=",100-N102&gt;='Scoring Rules'!$F$13,100-N102&gt;'Scoring Rules'!$F$13)),'Scoring Rules'!$G$13,IF(IF('Scoring Rules'!$I$13="&gt;=",100-N102&gt;='Scoring Rules'!$D$13,100-N102&gt;'Scoring Rules'!$D$13),'Scoring Rules'!$E$13,IF(IF('Scoring Rules'!$I$13="&gt;=",100-N102&gt;='Scoring Rules'!$B$13,100-N102&gt;'Scoring Rules'!$B$13),'Scoring Rules'!$C$13,'Scoring Rules'!$H$13)))))</x:f>
      </x:c>
      <x:c r="P102" s="16" t="str">
        <x:f>IF($A102="","",IF(COUNT(C102,E102,G102,I102,K102,M102,O102)=7,SUM(C102,E102,G102,I102,K102,M102,O102),"Missing metric"))</x:f>
      </x:c>
      <x:c r="Q102" s="16" t="str">
        <x:f>IF($A102="","",IF(ISBLANK('Paste Export'!I96),"Missing",VALUE('Paste Export'!I96)))</x:f>
      </x:c>
      <x:c r="R102" s="16" t="str">
        <x:f>IF($A102="","",IF(AND(ISNUMBER(P102),ISNUMBER(Q102)),P102-Q102,"Unavailable"))</x:f>
      </x:c>
      <x:c r="S102" s="2" t="str">
        <x:f>IF($A102="","",IF(ISNUMBER(R102),IF(R102=0,"Matches","Review rules / rounding"),"Missing input"))</x:f>
      </x:c>
      <x:c r="T102" s="8" t="str">
        <x:f>IF($A102="","",IF(NOT(ISNUMBER(C102)),"Missing metric", IF(AND('Scoring Rules'!$F$7&lt;&gt;"",IF('Scoring Rules'!$I$7="&gt;=",B102&gt;='Scoring Rules'!$F$7,B102&gt;'Scoring Rules'!$F$7)),'Scoring Rules'!$I$7&amp;" "&amp;TEXT('Scoring Rules'!$F$7,"0.00"),IF(IF('Scoring Rules'!$I$7="&gt;=",B102&gt;='Scoring Rules'!$D$7,B102&gt;'Scoring Rules'!$D$7),'Scoring Rules'!$I$7&amp;" "&amp;TEXT('Scoring Rules'!$D$7,"0.00")&amp;" to "&amp;IF('Scoring Rules'!$I$7="&gt;", "&lt;= ","&lt; ")&amp;TEXT('Scoring Rules'!$F$7,"0.00"),IF(IF('Scoring Rules'!$I$7="&gt;=",B102&gt;='Scoring Rules'!$B$7,B102&gt;'Scoring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"&amp;C102&amp;" pts"))</x:f>
      </x:c>
      <x:c r="U102" s="8" t="str">
        <x:f>IF($A102="","",IF(NOT(ISNUMBER(E102)),"Missing metric", IF(AND('Scoring Rules'!$F$8&lt;&gt;"",IF('Scoring Rules'!$I$8="&gt;=",D102&gt;='Scoring Rules'!$F$8,D102&gt;'Scoring Rules'!$F$8)),'Scoring Rules'!$I$8&amp;" "&amp;TEXT('Scoring Rules'!$F$8,"0.00"),IF(IF('Scoring Rules'!$I$8="&gt;=",D102&gt;='Scoring Rules'!$D$8,D102&gt;'Scoring Rules'!$D$8),'Scoring Rules'!$I$8&amp;" "&amp;TEXT('Scoring Rules'!$D$8,"0.00")&amp;" to "&amp;IF('Scoring Rules'!$I$8="&gt;", "&lt;= ","&lt; ")&amp;TEXT('Scoring Rules'!$F$8,"0.00"),IF(IF('Scoring Rules'!$I$8="&gt;=",D102&gt;='Scoring Rules'!$B$8,D102&gt;'Scoring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"&amp;E102&amp;" pts"))</x:f>
      </x:c>
      <x:c r="V102" s="8" t="str">
        <x:f>IF($A102="","",IF(NOT(ISNUMBER(G102)),"Missing metric", IF(AND('Scoring Rules'!$F$9&lt;&gt;"",IF('Scoring Rules'!$I$9="&gt;=",F102&gt;='Scoring Rules'!$F$9,F102&gt;'Scoring Rules'!$F$9)),'Scoring Rules'!$I$9&amp;" "&amp;TEXT('Scoring Rules'!$F$9,"0.00"),IF(IF('Scoring Rules'!$I$9="&gt;=",F102&gt;='Scoring Rules'!$D$9,F102&gt;'Scoring Rules'!$D$9),'Scoring Rules'!$I$9&amp;" "&amp;TEXT('Scoring Rules'!$D$9,"0.00")&amp;" to "&amp;IF('Scoring Rules'!$I$9="&gt;", "&lt;= ","&lt; ")&amp;TEXT('Scoring Rules'!$F$9,"0.00"),IF(IF('Scoring Rules'!$I$9="&gt;=",F102&gt;='Scoring Rules'!$B$9,F102&gt;'Scoring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"&amp;G102&amp;" pts"))</x:f>
      </x:c>
      <x:c r="W102" s="8" t="str">
        <x:f>IF($A102="","",IF(NOT(ISNUMBER(I102)),"Missing metric", IF(AND('Scoring Rules'!$F$10&lt;&gt;"",IF('Scoring Rules'!$I$10="&gt;=",H102&gt;='Scoring Rules'!$F$10,H102&gt;'Scoring Rules'!$F$10)),'Scoring Rules'!$I$10&amp;" "&amp;TEXT('Scoring Rules'!$F$10,"0.00"),IF(IF('Scoring Rules'!$I$10="&gt;=",H102&gt;='Scoring Rules'!$D$10,H102&gt;'Scoring Rules'!$D$10),'Scoring Rules'!$I$10&amp;" "&amp;TEXT('Scoring Rules'!$D$10,"0.00")&amp;" to "&amp;IF('Scoring Rules'!$I$10="&gt;", "&lt;= ","&lt; ")&amp;TEXT('Scoring Rules'!$F$10,"0.00"),IF(IF('Scoring Rules'!$I$10="&gt;=",H102&gt;='Scoring Rules'!$B$10,H102&gt;'Scoring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"&amp;I102&amp;" pts"))</x:f>
      </x:c>
      <x:c r="X102" s="8" t="str">
        <x:f>IF($A102="","",IF(NOT(ISNUMBER(K102)),"Missing metric", IF(AND('Scoring Rules'!$F$11&lt;&gt;"",IF('Scoring Rules'!$I$11="&gt;=",J102&gt;='Scoring Rules'!$F$11,J102&gt;'Scoring Rules'!$F$11)),'Scoring Rules'!$I$11&amp;" "&amp;TEXT('Scoring Rules'!$F$11,"0.00"),IF(IF('Scoring Rules'!$I$11="&gt;=",J102&gt;='Scoring Rules'!$D$11,J102&gt;'Scoring Rules'!$D$11),'Scoring Rules'!$I$11&amp;" "&amp;TEXT('Scoring Rules'!$D$11,"0.00")&amp;" to "&amp;IF('Scoring Rules'!$I$11="&gt;", "&lt;= ","&lt; ")&amp;TEXT('Scoring Rules'!$F$11,"0.00"),IF(IF('Scoring Rules'!$I$11="&gt;=",J102&gt;='Scoring Rules'!$B$11,J102&gt;'Scoring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"&amp;K102&amp;" pts"))</x:f>
      </x:c>
      <x:c r="Y102" s="8" t="str">
        <x:f>IF($A102="","",IF(NOT(ISNUMBER(M102)),"Missing metric", IF(IF('Scoring Rules'!$I$12="&gt;=",L102&gt;='Scoring Rules'!$D$12,L102&gt;'Scoring Rules'!$D$12),'Scoring Rules'!$I$12&amp;" "&amp;TEXT('Scoring Rules'!$D$12,"0.00"),IF(IF('Scoring Rules'!$I$12="&gt;=",L102&gt;='Scoring Rules'!$B$12,L102&gt;'Scoring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"&amp;M102&amp;" pts"))</x:f>
      </x:c>
      <x:c r="Z102" s="8" t="str">
        <x:f>IF($A102="","",IF(NOT(ISNUMBER(O102)),"Missing metric","Attendance "&amp;TEXT(100-N102,"0.00")&amp;"%: "&amp;IF(AND('Scoring Rules'!$F$13&lt;&gt;"",IF('Scoring Rules'!$I$13="&gt;=",100-N102&gt;='Scoring Rules'!$F$13,100-N102&gt;'Scoring Rules'!$F$13)),'Scoring Rules'!$I$13&amp;" "&amp;TEXT('Scoring Rules'!$F$13,"0.00"),IF(IF('Scoring Rules'!$I$13="&gt;=",100-N102&gt;='Scoring Rules'!$D$13,100-N102&gt;'Scoring Rules'!$D$13),'Scoring Rules'!$I$13&amp;" "&amp;TEXT('Scoring Rules'!$D$13,"0.00")&amp;" to "&amp;IF('Scoring Rules'!$I$13="&gt;", "&lt;= ","&lt; ")&amp;TEXT('Scoring Rules'!$F$13,"0.00"),IF(IF('Scoring Rules'!$I$13="&gt;=",100-N102&gt;='Scoring Rules'!$B$13,100-N102&gt;'Scoring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"&amp;O102&amp;" pts"))</x:f>
      </x:c>
    </x:row>
    <x:row r="103" ht="32" customHeight="1">
      <x:c r="A103" s="2" t="str">
        <x:f>IF('Paste Export'!A97&lt;&gt;"",'Paste Export'!A97,"")</x:f>
      </x:c>
      <x:c r="B103" s="16" t="str">
        <x:f>IF($A103="","",IF(ISBLANK('Paste Export'!B97),"Missing",IF(ISNUMBER('Paste Export'!B97),'Paste Export'!B97,VALUE('Paste Export'!B97))))</x:f>
      </x:c>
      <x:c r="C103" s="16" t="str">
        <x:f>IF($A103="","",IF(NOT(ISNUMBER(B103)),"Missing",IF(AND('Scoring Rules'!$F$7&lt;&gt;"",IF('Scoring Rules'!$I$7="&gt;=",B103&gt;='Scoring Rules'!$F$7,B103&gt;'Scoring Rules'!$F$7)),'Scoring Rules'!$G$7,IF(IF('Scoring Rules'!$I$7="&gt;=",B103&gt;='Scoring Rules'!$D$7,B103&gt;'Scoring Rules'!$D$7),'Scoring Rules'!$E$7,IF(IF('Scoring Rules'!$I$7="&gt;=",B103&gt;='Scoring Rules'!$B$7,B103&gt;'Scoring Rules'!$B$7),'Scoring Rules'!$C$7,'Scoring Rules'!$H$7)))))</x:f>
      </x:c>
      <x:c r="D103" s="16" t="str">
        <x:f>IF($A103="","",IF(ISBLANK('Paste Export'!C97),"Missing",IF(ISNUMBER('Paste Export'!C97),'Paste Export'!C97,VALUE('Paste Export'!C97))))</x:f>
      </x:c>
      <x:c r="E103" s="16" t="str">
        <x:f>IF($A103="","",IF(NOT(ISNUMBER(D103)),"Missing",IF(AND('Scoring Rules'!$F$8&lt;&gt;"",IF('Scoring Rules'!$I$8="&gt;=",D103&gt;='Scoring Rules'!$F$8,D103&gt;'Scoring Rules'!$F$8)),'Scoring Rules'!$G$8,IF(IF('Scoring Rules'!$I$8="&gt;=",D103&gt;='Scoring Rules'!$D$8,D103&gt;'Scoring Rules'!$D$8),'Scoring Rules'!$E$8,IF(IF('Scoring Rules'!$I$8="&gt;=",D103&gt;='Scoring Rules'!$B$8,D103&gt;'Scoring Rules'!$B$8),'Scoring Rules'!$C$8,'Scoring Rules'!$H$8)))))</x:f>
      </x:c>
      <x:c r="F103" s="14" t="str">
        <x:f>IF($A103="","",IF(ISBLANK('Paste Export'!D97),"Missing",IF(ISNUMBER('Paste Export'!D97),'Paste Export'!D97,VALUE('Paste Export'!D97))))</x:f>
      </x:c>
      <x:c r="G103" s="16" t="str">
        <x:f>IF($A103="","",IF(NOT(ISNUMBER(F103)),"Missing",IF(AND('Scoring Rules'!$F$9&lt;&gt;"",IF('Scoring Rules'!$I$9="&gt;=",F103&gt;='Scoring Rules'!$F$9,F103&gt;'Scoring Rules'!$F$9)),'Scoring Rules'!$G$9,IF(IF('Scoring Rules'!$I$9="&gt;=",F103&gt;='Scoring Rules'!$D$9,F103&gt;'Scoring Rules'!$D$9),'Scoring Rules'!$E$9,IF(IF('Scoring Rules'!$I$9="&gt;=",F103&gt;='Scoring Rules'!$B$9,F103&gt;'Scoring Rules'!$B$9),'Scoring Rules'!$C$9,'Scoring Rules'!$H$9)))))</x:f>
      </x:c>
      <x:c r="H103" s="15" t="str">
        <x:f>IF($A103="","",IF(ISBLANK('Paste Export'!E97),"Missing",IF(ISNUMBER('Paste Export'!E97),'Paste Export'!E97,VALUE('Paste Export'!E97))))</x:f>
      </x:c>
      <x:c r="I103" s="16" t="str">
        <x:f>IF($A103="","",IF(NOT(ISNUMBER(H103)),"Missing",IF(AND('Scoring Rules'!$F$10&lt;&gt;"",IF('Scoring Rules'!$I$10="&gt;=",H103&gt;='Scoring Rules'!$F$10,H103&gt;'Scoring Rules'!$F$10)),'Scoring Rules'!$G$10,IF(IF('Scoring Rules'!$I$10="&gt;=",H103&gt;='Scoring Rules'!$D$10,H103&gt;'Scoring Rules'!$D$10),'Scoring Rules'!$E$10,IF(IF('Scoring Rules'!$I$10="&gt;=",H103&gt;='Scoring Rules'!$B$10,H103&gt;'Scoring Rules'!$B$10),'Scoring Rules'!$C$10,'Scoring Rules'!$H$10)))))</x:f>
      </x:c>
      <x:c r="J103" s="15" t="str">
        <x:f>IF($A103="","",IF(ISBLANK('Paste Export'!F97),"Missing",IF(ISNUMBER('Paste Export'!F97),'Paste Export'!F97,VALUE('Paste Export'!F97))))</x:f>
      </x:c>
      <x:c r="K103" s="16" t="str">
        <x:f>IF($A103="","",IF(NOT(ISNUMBER(J103)),"Missing",IF(AND('Scoring Rules'!$F$11&lt;&gt;"",IF('Scoring Rules'!$I$11="&gt;=",J103&gt;='Scoring Rules'!$F$11,J103&gt;'Scoring Rules'!$F$11)),'Scoring Rules'!$G$11,IF(IF('Scoring Rules'!$I$11="&gt;=",J103&gt;='Scoring Rules'!$D$11,J103&gt;'Scoring Rules'!$D$11),'Scoring Rules'!$E$11,IF(IF('Scoring Rules'!$I$11="&gt;=",J103&gt;='Scoring Rules'!$B$11,J103&gt;'Scoring Rules'!$B$11),'Scoring Rules'!$C$11,'Scoring Rules'!$H$11)))))</x:f>
      </x:c>
      <x:c r="L103" s="14" t="str">
        <x:f>IF($A103="","",IF(ISBLANK('Paste Export'!G97),"Missing",IF(ISNUMBER('Paste Export'!G97),'Paste Export'!G97,VALUE('Paste Export'!G97))))</x:f>
      </x:c>
      <x:c r="M103" s="16" t="str">
        <x:f>IF($A103="","",IF(NOT(ISNUMBER(L103)),"Missing",IF(AND('Scoring Rules'!$F$12&lt;&gt;"",IF('Scoring Rules'!$I$12="&gt;=",L103&gt;='Scoring Rules'!$F$12,L103&gt;'Scoring Rules'!$F$12)),'Scoring Rules'!$G$12,IF(IF('Scoring Rules'!$I$12="&gt;=",L103&gt;='Scoring Rules'!$D$12,L103&gt;'Scoring Rules'!$D$12),'Scoring Rules'!$E$12,IF(IF('Scoring Rules'!$I$12="&gt;=",L103&gt;='Scoring Rules'!$B$12,L103&gt;'Scoring Rules'!$B$12),'Scoring Rules'!$C$12,'Scoring Rules'!$H$12)))))</x:f>
      </x:c>
      <x:c r="N103" s="14" t="str">
        <x:f>IF($A103="","",IF(ISBLANK('Paste Export'!H97),"Missing",IF(ISNUMBER('Paste Export'!H97),'Paste Export'!H97,VALUE('Paste Export'!H97))))</x:f>
      </x:c>
      <x:c r="O103" s="16" t="str">
        <x:f>IF($A103="","",IF(NOT(ISNUMBER(N103)),"Missing",IF(AND('Scoring Rules'!$F$13&lt;&gt;"",IF('Scoring Rules'!$I$13="&gt;=",100-N103&gt;='Scoring Rules'!$F$13,100-N103&gt;'Scoring Rules'!$F$13)),'Scoring Rules'!$G$13,IF(IF('Scoring Rules'!$I$13="&gt;=",100-N103&gt;='Scoring Rules'!$D$13,100-N103&gt;'Scoring Rules'!$D$13),'Scoring Rules'!$E$13,IF(IF('Scoring Rules'!$I$13="&gt;=",100-N103&gt;='Scoring Rules'!$B$13,100-N103&gt;'Scoring Rules'!$B$13),'Scoring Rules'!$C$13,'Scoring Rules'!$H$13)))))</x:f>
      </x:c>
      <x:c r="P103" s="16" t="str">
        <x:f>IF($A103="","",IF(COUNT(C103,E103,G103,I103,K103,M103,O103)=7,SUM(C103,E103,G103,I103,K103,M103,O103),"Missing metric"))</x:f>
      </x:c>
      <x:c r="Q103" s="16" t="str">
        <x:f>IF($A103="","",IF(ISBLANK('Paste Export'!I97),"Missing",VALUE('Paste Export'!I97)))</x:f>
      </x:c>
      <x:c r="R103" s="16" t="str">
        <x:f>IF($A103="","",IF(AND(ISNUMBER(P103),ISNUMBER(Q103)),P103-Q103,"Unavailable"))</x:f>
      </x:c>
      <x:c r="S103" s="2" t="str">
        <x:f>IF($A103="","",IF(ISNUMBER(R103),IF(R103=0,"Matches","Review rules / rounding"),"Missing input"))</x:f>
      </x:c>
      <x:c r="T103" s="8" t="str">
        <x:f>IF($A103="","",IF(NOT(ISNUMBER(C103)),"Missing metric", IF(AND('Scoring Rules'!$F$7&lt;&gt;"",IF('Scoring Rules'!$I$7="&gt;=",B103&gt;='Scoring Rules'!$F$7,B103&gt;'Scoring Rules'!$F$7)),'Scoring Rules'!$I$7&amp;" "&amp;TEXT('Scoring Rules'!$F$7,"0.00"),IF(IF('Scoring Rules'!$I$7="&gt;=",B103&gt;='Scoring Rules'!$D$7,B103&gt;'Scoring Rules'!$D$7),'Scoring Rules'!$I$7&amp;" "&amp;TEXT('Scoring Rules'!$D$7,"0.00")&amp;" to "&amp;IF('Scoring Rules'!$I$7="&gt;", "&lt;= ","&lt; ")&amp;TEXT('Scoring Rules'!$F$7,"0.00"),IF(IF('Scoring Rules'!$I$7="&gt;=",B103&gt;='Scoring Rules'!$B$7,B103&gt;'Scoring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"&amp;C103&amp;" pts"))</x:f>
      </x:c>
      <x:c r="U103" s="8" t="str">
        <x:f>IF($A103="","",IF(NOT(ISNUMBER(E103)),"Missing metric", IF(AND('Scoring Rules'!$F$8&lt;&gt;"",IF('Scoring Rules'!$I$8="&gt;=",D103&gt;='Scoring Rules'!$F$8,D103&gt;'Scoring Rules'!$F$8)),'Scoring Rules'!$I$8&amp;" "&amp;TEXT('Scoring Rules'!$F$8,"0.00"),IF(IF('Scoring Rules'!$I$8="&gt;=",D103&gt;='Scoring Rules'!$D$8,D103&gt;'Scoring Rules'!$D$8),'Scoring Rules'!$I$8&amp;" "&amp;TEXT('Scoring Rules'!$D$8,"0.00")&amp;" to "&amp;IF('Scoring Rules'!$I$8="&gt;", "&lt;= ","&lt; ")&amp;TEXT('Scoring Rules'!$F$8,"0.00"),IF(IF('Scoring Rules'!$I$8="&gt;=",D103&gt;='Scoring Rules'!$B$8,D103&gt;'Scoring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"&amp;E103&amp;" pts"))</x:f>
      </x:c>
      <x:c r="V103" s="8" t="str">
        <x:f>IF($A103="","",IF(NOT(ISNUMBER(G103)),"Missing metric", IF(AND('Scoring Rules'!$F$9&lt;&gt;"",IF('Scoring Rules'!$I$9="&gt;=",F103&gt;='Scoring Rules'!$F$9,F103&gt;'Scoring Rules'!$F$9)),'Scoring Rules'!$I$9&amp;" "&amp;TEXT('Scoring Rules'!$F$9,"0.00"),IF(IF('Scoring Rules'!$I$9="&gt;=",F103&gt;='Scoring Rules'!$D$9,F103&gt;'Scoring Rules'!$D$9),'Scoring Rules'!$I$9&amp;" "&amp;TEXT('Scoring Rules'!$D$9,"0.00")&amp;" to "&amp;IF('Scoring Rules'!$I$9="&gt;", "&lt;= ","&lt; ")&amp;TEXT('Scoring Rules'!$F$9,"0.00"),IF(IF('Scoring Rules'!$I$9="&gt;=",F103&gt;='Scoring Rules'!$B$9,F103&gt;'Scoring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"&amp;G103&amp;" pts"))</x:f>
      </x:c>
      <x:c r="W103" s="8" t="str">
        <x:f>IF($A103="","",IF(NOT(ISNUMBER(I103)),"Missing metric", IF(AND('Scoring Rules'!$F$10&lt;&gt;"",IF('Scoring Rules'!$I$10="&gt;=",H103&gt;='Scoring Rules'!$F$10,H103&gt;'Scoring Rules'!$F$10)),'Scoring Rules'!$I$10&amp;" "&amp;TEXT('Scoring Rules'!$F$10,"0.00"),IF(IF('Scoring Rules'!$I$10="&gt;=",H103&gt;='Scoring Rules'!$D$10,H103&gt;'Scoring Rules'!$D$10),'Scoring Rules'!$I$10&amp;" "&amp;TEXT('Scoring Rules'!$D$10,"0.00")&amp;" to "&amp;IF('Scoring Rules'!$I$10="&gt;", "&lt;= ","&lt; ")&amp;TEXT('Scoring Rules'!$F$10,"0.00"),IF(IF('Scoring Rules'!$I$10="&gt;=",H103&gt;='Scoring Rules'!$B$10,H103&gt;'Scoring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"&amp;I103&amp;" pts"))</x:f>
      </x:c>
      <x:c r="X103" s="8" t="str">
        <x:f>IF($A103="","",IF(NOT(ISNUMBER(K103)),"Missing metric", IF(AND('Scoring Rules'!$F$11&lt;&gt;"",IF('Scoring Rules'!$I$11="&gt;=",J103&gt;='Scoring Rules'!$F$11,J103&gt;'Scoring Rules'!$F$11)),'Scoring Rules'!$I$11&amp;" "&amp;TEXT('Scoring Rules'!$F$11,"0.00"),IF(IF('Scoring Rules'!$I$11="&gt;=",J103&gt;='Scoring Rules'!$D$11,J103&gt;'Scoring Rules'!$D$11),'Scoring Rules'!$I$11&amp;" "&amp;TEXT('Scoring Rules'!$D$11,"0.00")&amp;" to "&amp;IF('Scoring Rules'!$I$11="&gt;", "&lt;= ","&lt; ")&amp;TEXT('Scoring Rules'!$F$11,"0.00"),IF(IF('Scoring Rules'!$I$11="&gt;=",J103&gt;='Scoring Rules'!$B$11,J103&gt;'Scoring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"&amp;K103&amp;" pts"))</x:f>
      </x:c>
      <x:c r="Y103" s="8" t="str">
        <x:f>IF($A103="","",IF(NOT(ISNUMBER(M103)),"Missing metric", IF(IF('Scoring Rules'!$I$12="&gt;=",L103&gt;='Scoring Rules'!$D$12,L103&gt;'Scoring Rules'!$D$12),'Scoring Rules'!$I$12&amp;" "&amp;TEXT('Scoring Rules'!$D$12,"0.00"),IF(IF('Scoring Rules'!$I$12="&gt;=",L103&gt;='Scoring Rules'!$B$12,L103&gt;'Scoring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"&amp;M103&amp;" pts"))</x:f>
      </x:c>
      <x:c r="Z103" s="8" t="str">
        <x:f>IF($A103="","",IF(NOT(ISNUMBER(O103)),"Missing metric","Attendance "&amp;TEXT(100-N103,"0.00")&amp;"%: "&amp;IF(AND('Scoring Rules'!$F$13&lt;&gt;"",IF('Scoring Rules'!$I$13="&gt;=",100-N103&gt;='Scoring Rules'!$F$13,100-N103&gt;'Scoring Rules'!$F$13)),'Scoring Rules'!$I$13&amp;" "&amp;TEXT('Scoring Rules'!$F$13,"0.00"),IF(IF('Scoring Rules'!$I$13="&gt;=",100-N103&gt;='Scoring Rules'!$D$13,100-N103&gt;'Scoring Rules'!$D$13),'Scoring Rules'!$I$13&amp;" "&amp;TEXT('Scoring Rules'!$D$13,"0.00")&amp;" to "&amp;IF('Scoring Rules'!$I$13="&gt;", "&lt;= ","&lt; ")&amp;TEXT('Scoring Rules'!$F$13,"0.00"),IF(IF('Scoring Rules'!$I$13="&gt;=",100-N103&gt;='Scoring Rules'!$B$13,100-N103&gt;'Scoring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"&amp;O103&amp;" pts"))</x:f>
      </x:c>
    </x:row>
    <x:row r="104" ht="32" customHeight="1">
      <x:c r="A104" s="2" t="str">
        <x:f>IF('Paste Export'!A98&lt;&gt;"",'Paste Export'!A98,"")</x:f>
      </x:c>
      <x:c r="B104" s="16" t="str">
        <x:f>IF($A104="","",IF(ISBLANK('Paste Export'!B98),"Missing",IF(ISNUMBER('Paste Export'!B98),'Paste Export'!B98,VALUE('Paste Export'!B98))))</x:f>
      </x:c>
      <x:c r="C104" s="16" t="str">
        <x:f>IF($A104="","",IF(NOT(ISNUMBER(B104)),"Missing",IF(AND('Scoring Rules'!$F$7&lt;&gt;"",IF('Scoring Rules'!$I$7="&gt;=",B104&gt;='Scoring Rules'!$F$7,B104&gt;'Scoring Rules'!$F$7)),'Scoring Rules'!$G$7,IF(IF('Scoring Rules'!$I$7="&gt;=",B104&gt;='Scoring Rules'!$D$7,B104&gt;'Scoring Rules'!$D$7),'Scoring Rules'!$E$7,IF(IF('Scoring Rules'!$I$7="&gt;=",B104&gt;='Scoring Rules'!$B$7,B104&gt;'Scoring Rules'!$B$7),'Scoring Rules'!$C$7,'Scoring Rules'!$H$7)))))</x:f>
      </x:c>
      <x:c r="D104" s="16" t="str">
        <x:f>IF($A104="","",IF(ISBLANK('Paste Export'!C98),"Missing",IF(ISNUMBER('Paste Export'!C98),'Paste Export'!C98,VALUE('Paste Export'!C98))))</x:f>
      </x:c>
      <x:c r="E104" s="16" t="str">
        <x:f>IF($A104="","",IF(NOT(ISNUMBER(D104)),"Missing",IF(AND('Scoring Rules'!$F$8&lt;&gt;"",IF('Scoring Rules'!$I$8="&gt;=",D104&gt;='Scoring Rules'!$F$8,D104&gt;'Scoring Rules'!$F$8)),'Scoring Rules'!$G$8,IF(IF('Scoring Rules'!$I$8="&gt;=",D104&gt;='Scoring Rules'!$D$8,D104&gt;'Scoring Rules'!$D$8),'Scoring Rules'!$E$8,IF(IF('Scoring Rules'!$I$8="&gt;=",D104&gt;='Scoring Rules'!$B$8,D104&gt;'Scoring Rules'!$B$8),'Scoring Rules'!$C$8,'Scoring Rules'!$H$8)))))</x:f>
      </x:c>
      <x:c r="F104" s="14" t="str">
        <x:f>IF($A104="","",IF(ISBLANK('Paste Export'!D98),"Missing",IF(ISNUMBER('Paste Export'!D98),'Paste Export'!D98,VALUE('Paste Export'!D98))))</x:f>
      </x:c>
      <x:c r="G104" s="16" t="str">
        <x:f>IF($A104="","",IF(NOT(ISNUMBER(F104)),"Missing",IF(AND('Scoring Rules'!$F$9&lt;&gt;"",IF('Scoring Rules'!$I$9="&gt;=",F104&gt;='Scoring Rules'!$F$9,F104&gt;'Scoring Rules'!$F$9)),'Scoring Rules'!$G$9,IF(IF('Scoring Rules'!$I$9="&gt;=",F104&gt;='Scoring Rules'!$D$9,F104&gt;'Scoring Rules'!$D$9),'Scoring Rules'!$E$9,IF(IF('Scoring Rules'!$I$9="&gt;=",F104&gt;='Scoring Rules'!$B$9,F104&gt;'Scoring Rules'!$B$9),'Scoring Rules'!$C$9,'Scoring Rules'!$H$9)))))</x:f>
      </x:c>
      <x:c r="H104" s="15" t="str">
        <x:f>IF($A104="","",IF(ISBLANK('Paste Export'!E98),"Missing",IF(ISNUMBER('Paste Export'!E98),'Paste Export'!E98,VALUE('Paste Export'!E98))))</x:f>
      </x:c>
      <x:c r="I104" s="16" t="str">
        <x:f>IF($A104="","",IF(NOT(ISNUMBER(H104)),"Missing",IF(AND('Scoring Rules'!$F$10&lt;&gt;"",IF('Scoring Rules'!$I$10="&gt;=",H104&gt;='Scoring Rules'!$F$10,H104&gt;'Scoring Rules'!$F$10)),'Scoring Rules'!$G$10,IF(IF('Scoring Rules'!$I$10="&gt;=",H104&gt;='Scoring Rules'!$D$10,H104&gt;'Scoring Rules'!$D$10),'Scoring Rules'!$E$10,IF(IF('Scoring Rules'!$I$10="&gt;=",H104&gt;='Scoring Rules'!$B$10,H104&gt;'Scoring Rules'!$B$10),'Scoring Rules'!$C$10,'Scoring Rules'!$H$10)))))</x:f>
      </x:c>
      <x:c r="J104" s="15" t="str">
        <x:f>IF($A104="","",IF(ISBLANK('Paste Export'!F98),"Missing",IF(ISNUMBER('Paste Export'!F98),'Paste Export'!F98,VALUE('Paste Export'!F98))))</x:f>
      </x:c>
      <x:c r="K104" s="16" t="str">
        <x:f>IF($A104="","",IF(NOT(ISNUMBER(J104)),"Missing",IF(AND('Scoring Rules'!$F$11&lt;&gt;"",IF('Scoring Rules'!$I$11="&gt;=",J104&gt;='Scoring Rules'!$F$11,J104&gt;'Scoring Rules'!$F$11)),'Scoring Rules'!$G$11,IF(IF('Scoring Rules'!$I$11="&gt;=",J104&gt;='Scoring Rules'!$D$11,J104&gt;'Scoring Rules'!$D$11),'Scoring Rules'!$E$11,IF(IF('Scoring Rules'!$I$11="&gt;=",J104&gt;='Scoring Rules'!$B$11,J104&gt;'Scoring Rules'!$B$11),'Scoring Rules'!$C$11,'Scoring Rules'!$H$11)))))</x:f>
      </x:c>
      <x:c r="L104" s="14" t="str">
        <x:f>IF($A104="","",IF(ISBLANK('Paste Export'!G98),"Missing",IF(ISNUMBER('Paste Export'!G98),'Paste Export'!G98,VALUE('Paste Export'!G98))))</x:f>
      </x:c>
      <x:c r="M104" s="16" t="str">
        <x:f>IF($A104="","",IF(NOT(ISNUMBER(L104)),"Missing",IF(AND('Scoring Rules'!$F$12&lt;&gt;"",IF('Scoring Rules'!$I$12="&gt;=",L104&gt;='Scoring Rules'!$F$12,L104&gt;'Scoring Rules'!$F$12)),'Scoring Rules'!$G$12,IF(IF('Scoring Rules'!$I$12="&gt;=",L104&gt;='Scoring Rules'!$D$12,L104&gt;'Scoring Rules'!$D$12),'Scoring Rules'!$E$12,IF(IF('Scoring Rules'!$I$12="&gt;=",L104&gt;='Scoring Rules'!$B$12,L104&gt;'Scoring Rules'!$B$12),'Scoring Rules'!$C$12,'Scoring Rules'!$H$12)))))</x:f>
      </x:c>
      <x:c r="N104" s="14" t="str">
        <x:f>IF($A104="","",IF(ISBLANK('Paste Export'!H98),"Missing",IF(ISNUMBER('Paste Export'!H98),'Paste Export'!H98,VALUE('Paste Export'!H98))))</x:f>
      </x:c>
      <x:c r="O104" s="16" t="str">
        <x:f>IF($A104="","",IF(NOT(ISNUMBER(N104)),"Missing",IF(AND('Scoring Rules'!$F$13&lt;&gt;"",IF('Scoring Rules'!$I$13="&gt;=",100-N104&gt;='Scoring Rules'!$F$13,100-N104&gt;'Scoring Rules'!$F$13)),'Scoring Rules'!$G$13,IF(IF('Scoring Rules'!$I$13="&gt;=",100-N104&gt;='Scoring Rules'!$D$13,100-N104&gt;'Scoring Rules'!$D$13),'Scoring Rules'!$E$13,IF(IF('Scoring Rules'!$I$13="&gt;=",100-N104&gt;='Scoring Rules'!$B$13,100-N104&gt;'Scoring Rules'!$B$13),'Scoring Rules'!$C$13,'Scoring Rules'!$H$13)))))</x:f>
      </x:c>
      <x:c r="P104" s="16" t="str">
        <x:f>IF($A104="","",IF(COUNT(C104,E104,G104,I104,K104,M104,O104)=7,SUM(C104,E104,G104,I104,K104,M104,O104),"Missing metric"))</x:f>
      </x:c>
      <x:c r="Q104" s="16" t="str">
        <x:f>IF($A104="","",IF(ISBLANK('Paste Export'!I98),"Missing",VALUE('Paste Export'!I98)))</x:f>
      </x:c>
      <x:c r="R104" s="16" t="str">
        <x:f>IF($A104="","",IF(AND(ISNUMBER(P104),ISNUMBER(Q104)),P104-Q104,"Unavailable"))</x:f>
      </x:c>
      <x:c r="S104" s="2" t="str">
        <x:f>IF($A104="","",IF(ISNUMBER(R104),IF(R104=0,"Matches","Review rules / rounding"),"Missing input"))</x:f>
      </x:c>
      <x:c r="T104" s="8" t="str">
        <x:f>IF($A104="","",IF(NOT(ISNUMBER(C104)),"Missing metric", IF(AND('Scoring Rules'!$F$7&lt;&gt;"",IF('Scoring Rules'!$I$7="&gt;=",B104&gt;='Scoring Rules'!$F$7,B104&gt;'Scoring Rules'!$F$7)),'Scoring Rules'!$I$7&amp;" "&amp;TEXT('Scoring Rules'!$F$7,"0.00"),IF(IF('Scoring Rules'!$I$7="&gt;=",B104&gt;='Scoring Rules'!$D$7,B104&gt;'Scoring Rules'!$D$7),'Scoring Rules'!$I$7&amp;" "&amp;TEXT('Scoring Rules'!$D$7,"0.00")&amp;" to "&amp;IF('Scoring Rules'!$I$7="&gt;", "&lt;= ","&lt; ")&amp;TEXT('Scoring Rules'!$F$7,"0.00"),IF(IF('Scoring Rules'!$I$7="&gt;=",B104&gt;='Scoring Rules'!$B$7,B104&gt;'Scoring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"&amp;C104&amp;" pts"))</x:f>
      </x:c>
      <x:c r="U104" s="8" t="str">
        <x:f>IF($A104="","",IF(NOT(ISNUMBER(E104)),"Missing metric", IF(AND('Scoring Rules'!$F$8&lt;&gt;"",IF('Scoring Rules'!$I$8="&gt;=",D104&gt;='Scoring Rules'!$F$8,D104&gt;'Scoring Rules'!$F$8)),'Scoring Rules'!$I$8&amp;" "&amp;TEXT('Scoring Rules'!$F$8,"0.00"),IF(IF('Scoring Rules'!$I$8="&gt;=",D104&gt;='Scoring Rules'!$D$8,D104&gt;'Scoring Rules'!$D$8),'Scoring Rules'!$I$8&amp;" "&amp;TEXT('Scoring Rules'!$D$8,"0.00")&amp;" to "&amp;IF('Scoring Rules'!$I$8="&gt;", "&lt;= ","&lt; ")&amp;TEXT('Scoring Rules'!$F$8,"0.00"),IF(IF('Scoring Rules'!$I$8="&gt;=",D104&gt;='Scoring Rules'!$B$8,D104&gt;'Scoring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"&amp;E104&amp;" pts"))</x:f>
      </x:c>
      <x:c r="V104" s="8" t="str">
        <x:f>IF($A104="","",IF(NOT(ISNUMBER(G104)),"Missing metric", IF(AND('Scoring Rules'!$F$9&lt;&gt;"",IF('Scoring Rules'!$I$9="&gt;=",F104&gt;='Scoring Rules'!$F$9,F104&gt;'Scoring Rules'!$F$9)),'Scoring Rules'!$I$9&amp;" "&amp;TEXT('Scoring Rules'!$F$9,"0.00"),IF(IF('Scoring Rules'!$I$9="&gt;=",F104&gt;='Scoring Rules'!$D$9,F104&gt;'Scoring Rules'!$D$9),'Scoring Rules'!$I$9&amp;" "&amp;TEXT('Scoring Rules'!$D$9,"0.00")&amp;" to "&amp;IF('Scoring Rules'!$I$9="&gt;", "&lt;= ","&lt; ")&amp;TEXT('Scoring Rules'!$F$9,"0.00"),IF(IF('Scoring Rules'!$I$9="&gt;=",F104&gt;='Scoring Rules'!$B$9,F104&gt;'Scoring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"&amp;G104&amp;" pts"))</x:f>
      </x:c>
      <x:c r="W104" s="8" t="str">
        <x:f>IF($A104="","",IF(NOT(ISNUMBER(I104)),"Missing metric", IF(AND('Scoring Rules'!$F$10&lt;&gt;"",IF('Scoring Rules'!$I$10="&gt;=",H104&gt;='Scoring Rules'!$F$10,H104&gt;'Scoring Rules'!$F$10)),'Scoring Rules'!$I$10&amp;" "&amp;TEXT('Scoring Rules'!$F$10,"0.00"),IF(IF('Scoring Rules'!$I$10="&gt;=",H104&gt;='Scoring Rules'!$D$10,H104&gt;'Scoring Rules'!$D$10),'Scoring Rules'!$I$10&amp;" "&amp;TEXT('Scoring Rules'!$D$10,"0.00")&amp;" to "&amp;IF('Scoring Rules'!$I$10="&gt;", "&lt;= ","&lt; ")&amp;TEXT('Scoring Rules'!$F$10,"0.00"),IF(IF('Scoring Rules'!$I$10="&gt;=",H104&gt;='Scoring Rules'!$B$10,H104&gt;'Scoring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"&amp;I104&amp;" pts"))</x:f>
      </x:c>
      <x:c r="X104" s="8" t="str">
        <x:f>IF($A104="","",IF(NOT(ISNUMBER(K104)),"Missing metric", IF(AND('Scoring Rules'!$F$11&lt;&gt;"",IF('Scoring Rules'!$I$11="&gt;=",J104&gt;='Scoring Rules'!$F$11,J104&gt;'Scoring Rules'!$F$11)),'Scoring Rules'!$I$11&amp;" "&amp;TEXT('Scoring Rules'!$F$11,"0.00"),IF(IF('Scoring Rules'!$I$11="&gt;=",J104&gt;='Scoring Rules'!$D$11,J104&gt;'Scoring Rules'!$D$11),'Scoring Rules'!$I$11&amp;" "&amp;TEXT('Scoring Rules'!$D$11,"0.00")&amp;" to "&amp;IF('Scoring Rules'!$I$11="&gt;", "&lt;= ","&lt; ")&amp;TEXT('Scoring Rules'!$F$11,"0.00"),IF(IF('Scoring Rules'!$I$11="&gt;=",J104&gt;='Scoring Rules'!$B$11,J104&gt;'Scoring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"&amp;K104&amp;" pts"))</x:f>
      </x:c>
      <x:c r="Y104" s="8" t="str">
        <x:f>IF($A104="","",IF(NOT(ISNUMBER(M104)),"Missing metric", IF(IF('Scoring Rules'!$I$12="&gt;=",L104&gt;='Scoring Rules'!$D$12,L104&gt;'Scoring Rules'!$D$12),'Scoring Rules'!$I$12&amp;" "&amp;TEXT('Scoring Rules'!$D$12,"0.00"),IF(IF('Scoring Rules'!$I$12="&gt;=",L104&gt;='Scoring Rules'!$B$12,L104&gt;'Scoring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"&amp;M104&amp;" pts"))</x:f>
      </x:c>
      <x:c r="Z104" s="8" t="str">
        <x:f>IF($A104="","",IF(NOT(ISNUMBER(O104)),"Missing metric","Attendance "&amp;TEXT(100-N104,"0.00")&amp;"%: "&amp;IF(AND('Scoring Rules'!$F$13&lt;&gt;"",IF('Scoring Rules'!$I$13="&gt;=",100-N104&gt;='Scoring Rules'!$F$13,100-N104&gt;'Scoring Rules'!$F$13)),'Scoring Rules'!$I$13&amp;" "&amp;TEXT('Scoring Rules'!$F$13,"0.00"),IF(IF('Scoring Rules'!$I$13="&gt;=",100-N104&gt;='Scoring Rules'!$D$13,100-N104&gt;'Scoring Rules'!$D$13),'Scoring Rules'!$I$13&amp;" "&amp;TEXT('Scoring Rules'!$D$13,"0.00")&amp;" to "&amp;IF('Scoring Rules'!$I$13="&gt;", "&lt;= ","&lt; ")&amp;TEXT('Scoring Rules'!$F$13,"0.00"),IF(IF('Scoring Rules'!$I$13="&gt;=",100-N104&gt;='Scoring Rules'!$B$13,100-N104&gt;'Scoring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"&amp;O104&amp;" pts"))</x:f>
      </x:c>
    </x:row>
    <x:row r="105" ht="32" customHeight="1">
      <x:c r="A105" s="2" t="str">
        <x:f>IF('Paste Export'!A99&lt;&gt;"",'Paste Export'!A99,"")</x:f>
      </x:c>
      <x:c r="B105" s="16" t="str">
        <x:f>IF($A105="","",IF(ISBLANK('Paste Export'!B99),"Missing",IF(ISNUMBER('Paste Export'!B99),'Paste Export'!B99,VALUE('Paste Export'!B99))))</x:f>
      </x:c>
      <x:c r="C105" s="16" t="str">
        <x:f>IF($A105="","",IF(NOT(ISNUMBER(B105)),"Missing",IF(AND('Scoring Rules'!$F$7&lt;&gt;"",IF('Scoring Rules'!$I$7="&gt;=",B105&gt;='Scoring Rules'!$F$7,B105&gt;'Scoring Rules'!$F$7)),'Scoring Rules'!$G$7,IF(IF('Scoring Rules'!$I$7="&gt;=",B105&gt;='Scoring Rules'!$D$7,B105&gt;'Scoring Rules'!$D$7),'Scoring Rules'!$E$7,IF(IF('Scoring Rules'!$I$7="&gt;=",B105&gt;='Scoring Rules'!$B$7,B105&gt;'Scoring Rules'!$B$7),'Scoring Rules'!$C$7,'Scoring Rules'!$H$7)))))</x:f>
      </x:c>
      <x:c r="D105" s="16" t="str">
        <x:f>IF($A105="","",IF(ISBLANK('Paste Export'!C99),"Missing",IF(ISNUMBER('Paste Export'!C99),'Paste Export'!C99,VALUE('Paste Export'!C99))))</x:f>
      </x:c>
      <x:c r="E105" s="16" t="str">
        <x:f>IF($A105="","",IF(NOT(ISNUMBER(D105)),"Missing",IF(AND('Scoring Rules'!$F$8&lt;&gt;"",IF('Scoring Rules'!$I$8="&gt;=",D105&gt;='Scoring Rules'!$F$8,D105&gt;'Scoring Rules'!$F$8)),'Scoring Rules'!$G$8,IF(IF('Scoring Rules'!$I$8="&gt;=",D105&gt;='Scoring Rules'!$D$8,D105&gt;'Scoring Rules'!$D$8),'Scoring Rules'!$E$8,IF(IF('Scoring Rules'!$I$8="&gt;=",D105&gt;='Scoring Rules'!$B$8,D105&gt;'Scoring Rules'!$B$8),'Scoring Rules'!$C$8,'Scoring Rules'!$H$8)))))</x:f>
      </x:c>
      <x:c r="F105" s="14" t="str">
        <x:f>IF($A105="","",IF(ISBLANK('Paste Export'!D99),"Missing",IF(ISNUMBER('Paste Export'!D99),'Paste Export'!D99,VALUE('Paste Export'!D99))))</x:f>
      </x:c>
      <x:c r="G105" s="16" t="str">
        <x:f>IF($A105="","",IF(NOT(ISNUMBER(F105)),"Missing",IF(AND('Scoring Rules'!$F$9&lt;&gt;"",IF('Scoring Rules'!$I$9="&gt;=",F105&gt;='Scoring Rules'!$F$9,F105&gt;'Scoring Rules'!$F$9)),'Scoring Rules'!$G$9,IF(IF('Scoring Rules'!$I$9="&gt;=",F105&gt;='Scoring Rules'!$D$9,F105&gt;'Scoring Rules'!$D$9),'Scoring Rules'!$E$9,IF(IF('Scoring Rules'!$I$9="&gt;=",F105&gt;='Scoring Rules'!$B$9,F105&gt;'Scoring Rules'!$B$9),'Scoring Rules'!$C$9,'Scoring Rules'!$H$9)))))</x:f>
      </x:c>
      <x:c r="H105" s="15" t="str">
        <x:f>IF($A105="","",IF(ISBLANK('Paste Export'!E99),"Missing",IF(ISNUMBER('Paste Export'!E99),'Paste Export'!E99,VALUE('Paste Export'!E99))))</x:f>
      </x:c>
      <x:c r="I105" s="16" t="str">
        <x:f>IF($A105="","",IF(NOT(ISNUMBER(H105)),"Missing",IF(AND('Scoring Rules'!$F$10&lt;&gt;"",IF('Scoring Rules'!$I$10="&gt;=",H105&gt;='Scoring Rules'!$F$10,H105&gt;'Scoring Rules'!$F$10)),'Scoring Rules'!$G$10,IF(IF('Scoring Rules'!$I$10="&gt;=",H105&gt;='Scoring Rules'!$D$10,H105&gt;'Scoring Rules'!$D$10),'Scoring Rules'!$E$10,IF(IF('Scoring Rules'!$I$10="&gt;=",H105&gt;='Scoring Rules'!$B$10,H105&gt;'Scoring Rules'!$B$10),'Scoring Rules'!$C$10,'Scoring Rules'!$H$10)))))</x:f>
      </x:c>
      <x:c r="J105" s="15" t="str">
        <x:f>IF($A105="","",IF(ISBLANK('Paste Export'!F99),"Missing",IF(ISNUMBER('Paste Export'!F99),'Paste Export'!F99,VALUE('Paste Export'!F99))))</x:f>
      </x:c>
      <x:c r="K105" s="16" t="str">
        <x:f>IF($A105="","",IF(NOT(ISNUMBER(J105)),"Missing",IF(AND('Scoring Rules'!$F$11&lt;&gt;"",IF('Scoring Rules'!$I$11="&gt;=",J105&gt;='Scoring Rules'!$F$11,J105&gt;'Scoring Rules'!$F$11)),'Scoring Rules'!$G$11,IF(IF('Scoring Rules'!$I$11="&gt;=",J105&gt;='Scoring Rules'!$D$11,J105&gt;'Scoring Rules'!$D$11),'Scoring Rules'!$E$11,IF(IF('Scoring Rules'!$I$11="&gt;=",J105&gt;='Scoring Rules'!$B$11,J105&gt;'Scoring Rules'!$B$11),'Scoring Rules'!$C$11,'Scoring Rules'!$H$11)))))</x:f>
      </x:c>
      <x:c r="L105" s="14" t="str">
        <x:f>IF($A105="","",IF(ISBLANK('Paste Export'!G99),"Missing",IF(ISNUMBER('Paste Export'!G99),'Paste Export'!G99,VALUE('Paste Export'!G99))))</x:f>
      </x:c>
      <x:c r="M105" s="16" t="str">
        <x:f>IF($A105="","",IF(NOT(ISNUMBER(L105)),"Missing",IF(AND('Scoring Rules'!$F$12&lt;&gt;"",IF('Scoring Rules'!$I$12="&gt;=",L105&gt;='Scoring Rules'!$F$12,L105&gt;'Scoring Rules'!$F$12)),'Scoring Rules'!$G$12,IF(IF('Scoring Rules'!$I$12="&gt;=",L105&gt;='Scoring Rules'!$D$12,L105&gt;'Scoring Rules'!$D$12),'Scoring Rules'!$E$12,IF(IF('Scoring Rules'!$I$12="&gt;=",L105&gt;='Scoring Rules'!$B$12,L105&gt;'Scoring Rules'!$B$12),'Scoring Rules'!$C$12,'Scoring Rules'!$H$12)))))</x:f>
      </x:c>
      <x:c r="N105" s="14" t="str">
        <x:f>IF($A105="","",IF(ISBLANK('Paste Export'!H99),"Missing",IF(ISNUMBER('Paste Export'!H99),'Paste Export'!H99,VALUE('Paste Export'!H99))))</x:f>
      </x:c>
      <x:c r="O105" s="16" t="str">
        <x:f>IF($A105="","",IF(NOT(ISNUMBER(N105)),"Missing",IF(AND('Scoring Rules'!$F$13&lt;&gt;"",IF('Scoring Rules'!$I$13="&gt;=",100-N105&gt;='Scoring Rules'!$F$13,100-N105&gt;'Scoring Rules'!$F$13)),'Scoring Rules'!$G$13,IF(IF('Scoring Rules'!$I$13="&gt;=",100-N105&gt;='Scoring Rules'!$D$13,100-N105&gt;'Scoring Rules'!$D$13),'Scoring Rules'!$E$13,IF(IF('Scoring Rules'!$I$13="&gt;=",100-N105&gt;='Scoring Rules'!$B$13,100-N105&gt;'Scoring Rules'!$B$13),'Scoring Rules'!$C$13,'Scoring Rules'!$H$13)))))</x:f>
      </x:c>
      <x:c r="P105" s="16" t="str">
        <x:f>IF($A105="","",IF(COUNT(C105,E105,G105,I105,K105,M105,O105)=7,SUM(C105,E105,G105,I105,K105,M105,O105),"Missing metric"))</x:f>
      </x:c>
      <x:c r="Q105" s="16" t="str">
        <x:f>IF($A105="","",IF(ISBLANK('Paste Export'!I99),"Missing",VALUE('Paste Export'!I99)))</x:f>
      </x:c>
      <x:c r="R105" s="16" t="str">
        <x:f>IF($A105="","",IF(AND(ISNUMBER(P105),ISNUMBER(Q105)),P105-Q105,"Unavailable"))</x:f>
      </x:c>
      <x:c r="S105" s="2" t="str">
        <x:f>IF($A105="","",IF(ISNUMBER(R105),IF(R105=0,"Matches","Review rules / rounding"),"Missing input"))</x:f>
      </x:c>
      <x:c r="T105" s="8" t="str">
        <x:f>IF($A105="","",IF(NOT(ISNUMBER(C105)),"Missing metric", IF(AND('Scoring Rules'!$F$7&lt;&gt;"",IF('Scoring Rules'!$I$7="&gt;=",B105&gt;='Scoring Rules'!$F$7,B105&gt;'Scoring Rules'!$F$7)),'Scoring Rules'!$I$7&amp;" "&amp;TEXT('Scoring Rules'!$F$7,"0.00"),IF(IF('Scoring Rules'!$I$7="&gt;=",B105&gt;='Scoring Rules'!$D$7,B105&gt;'Scoring Rules'!$D$7),'Scoring Rules'!$I$7&amp;" "&amp;TEXT('Scoring Rules'!$D$7,"0.00")&amp;" to "&amp;IF('Scoring Rules'!$I$7="&gt;", "&lt;= ","&lt; ")&amp;TEXT('Scoring Rules'!$F$7,"0.00"),IF(IF('Scoring Rules'!$I$7="&gt;=",B105&gt;='Scoring Rules'!$B$7,B105&gt;'Scoring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"&amp;C105&amp;" pts"))</x:f>
      </x:c>
      <x:c r="U105" s="8" t="str">
        <x:f>IF($A105="","",IF(NOT(ISNUMBER(E105)),"Missing metric", IF(AND('Scoring Rules'!$F$8&lt;&gt;"",IF('Scoring Rules'!$I$8="&gt;=",D105&gt;='Scoring Rules'!$F$8,D105&gt;'Scoring Rules'!$F$8)),'Scoring Rules'!$I$8&amp;" "&amp;TEXT('Scoring Rules'!$F$8,"0.00"),IF(IF('Scoring Rules'!$I$8="&gt;=",D105&gt;='Scoring Rules'!$D$8,D105&gt;'Scoring Rules'!$D$8),'Scoring Rules'!$I$8&amp;" "&amp;TEXT('Scoring Rules'!$D$8,"0.00")&amp;" to "&amp;IF('Scoring Rules'!$I$8="&gt;", "&lt;= ","&lt; ")&amp;TEXT('Scoring Rules'!$F$8,"0.00"),IF(IF('Scoring Rules'!$I$8="&gt;=",D105&gt;='Scoring Rules'!$B$8,D105&gt;'Scoring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"&amp;E105&amp;" pts"))</x:f>
      </x:c>
      <x:c r="V105" s="8" t="str">
        <x:f>IF($A105="","",IF(NOT(ISNUMBER(G105)),"Missing metric", IF(AND('Scoring Rules'!$F$9&lt;&gt;"",IF('Scoring Rules'!$I$9="&gt;=",F105&gt;='Scoring Rules'!$F$9,F105&gt;'Scoring Rules'!$F$9)),'Scoring Rules'!$I$9&amp;" "&amp;TEXT('Scoring Rules'!$F$9,"0.00"),IF(IF('Scoring Rules'!$I$9="&gt;=",F105&gt;='Scoring Rules'!$D$9,F105&gt;'Scoring Rules'!$D$9),'Scoring Rules'!$I$9&amp;" "&amp;TEXT('Scoring Rules'!$D$9,"0.00")&amp;" to "&amp;IF('Scoring Rules'!$I$9="&gt;", "&lt;= ","&lt; ")&amp;TEXT('Scoring Rules'!$F$9,"0.00"),IF(IF('Scoring Rules'!$I$9="&gt;=",F105&gt;='Scoring Rules'!$B$9,F105&gt;'Scoring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"&amp;G105&amp;" pts"))</x:f>
      </x:c>
      <x:c r="W105" s="8" t="str">
        <x:f>IF($A105="","",IF(NOT(ISNUMBER(I105)),"Missing metric", IF(AND('Scoring Rules'!$F$10&lt;&gt;"",IF('Scoring Rules'!$I$10="&gt;=",H105&gt;='Scoring Rules'!$F$10,H105&gt;'Scoring Rules'!$F$10)),'Scoring Rules'!$I$10&amp;" "&amp;TEXT('Scoring Rules'!$F$10,"0.00"),IF(IF('Scoring Rules'!$I$10="&gt;=",H105&gt;='Scoring Rules'!$D$10,H105&gt;'Scoring Rules'!$D$10),'Scoring Rules'!$I$10&amp;" "&amp;TEXT('Scoring Rules'!$D$10,"0.00")&amp;" to "&amp;IF('Scoring Rules'!$I$10="&gt;", "&lt;= ","&lt; ")&amp;TEXT('Scoring Rules'!$F$10,"0.00"),IF(IF('Scoring Rules'!$I$10="&gt;=",H105&gt;='Scoring Rules'!$B$10,H105&gt;'Scoring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"&amp;I105&amp;" pts"))</x:f>
      </x:c>
      <x:c r="X105" s="8" t="str">
        <x:f>IF($A105="","",IF(NOT(ISNUMBER(K105)),"Missing metric", IF(AND('Scoring Rules'!$F$11&lt;&gt;"",IF('Scoring Rules'!$I$11="&gt;=",J105&gt;='Scoring Rules'!$F$11,J105&gt;'Scoring Rules'!$F$11)),'Scoring Rules'!$I$11&amp;" "&amp;TEXT('Scoring Rules'!$F$11,"0.00"),IF(IF('Scoring Rules'!$I$11="&gt;=",J105&gt;='Scoring Rules'!$D$11,J105&gt;'Scoring Rules'!$D$11),'Scoring Rules'!$I$11&amp;" "&amp;TEXT('Scoring Rules'!$D$11,"0.00")&amp;" to "&amp;IF('Scoring Rules'!$I$11="&gt;", "&lt;= ","&lt; ")&amp;TEXT('Scoring Rules'!$F$11,"0.00"),IF(IF('Scoring Rules'!$I$11="&gt;=",J105&gt;='Scoring Rules'!$B$11,J105&gt;'Scoring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"&amp;K105&amp;" pts"))</x:f>
      </x:c>
      <x:c r="Y105" s="8" t="str">
        <x:f>IF($A105="","",IF(NOT(ISNUMBER(M105)),"Missing metric", IF(IF('Scoring Rules'!$I$12="&gt;=",L105&gt;='Scoring Rules'!$D$12,L105&gt;'Scoring Rules'!$D$12),'Scoring Rules'!$I$12&amp;" "&amp;TEXT('Scoring Rules'!$D$12,"0.00"),IF(IF('Scoring Rules'!$I$12="&gt;=",L105&gt;='Scoring Rules'!$B$12,L105&gt;'Scoring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"&amp;M105&amp;" pts"))</x:f>
      </x:c>
      <x:c r="Z105" s="8" t="str">
        <x:f>IF($A105="","",IF(NOT(ISNUMBER(O105)),"Missing metric","Attendance "&amp;TEXT(100-N105,"0.00")&amp;"%: "&amp;IF(AND('Scoring Rules'!$F$13&lt;&gt;"",IF('Scoring Rules'!$I$13="&gt;=",100-N105&gt;='Scoring Rules'!$F$13,100-N105&gt;'Scoring Rules'!$F$13)),'Scoring Rules'!$I$13&amp;" "&amp;TEXT('Scoring Rules'!$F$13,"0.00"),IF(IF('Scoring Rules'!$I$13="&gt;=",100-N105&gt;='Scoring Rules'!$D$13,100-N105&gt;'Scoring Rules'!$D$13),'Scoring Rules'!$I$13&amp;" "&amp;TEXT('Scoring Rules'!$D$13,"0.00")&amp;" to "&amp;IF('Scoring Rules'!$I$13="&gt;", "&lt;= ","&lt; ")&amp;TEXT('Scoring Rules'!$F$13,"0.00"),IF(IF('Scoring Rules'!$I$13="&gt;=",100-N105&gt;='Scoring Rules'!$B$13,100-N105&gt;'Scoring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"&amp;O105&amp;" pts"))</x:f>
      </x:c>
    </x:row>
    <x:row r="106" ht="32" customHeight="1">
      <x:c r="A106" s="2" t="str">
        <x:f>IF('Paste Export'!A100&lt;&gt;"",'Paste Export'!A100,"")</x:f>
      </x:c>
      <x:c r="B106" s="16" t="str">
        <x:f>IF($A106="","",IF(ISBLANK('Paste Export'!B100),"Missing",IF(ISNUMBER('Paste Export'!B100),'Paste Export'!B100,VALUE('Paste Export'!B100))))</x:f>
      </x:c>
      <x:c r="C106" s="16" t="str">
        <x:f>IF($A106="","",IF(NOT(ISNUMBER(B106)),"Missing",IF(AND('Scoring Rules'!$F$7&lt;&gt;"",IF('Scoring Rules'!$I$7="&gt;=",B106&gt;='Scoring Rules'!$F$7,B106&gt;'Scoring Rules'!$F$7)),'Scoring Rules'!$G$7,IF(IF('Scoring Rules'!$I$7="&gt;=",B106&gt;='Scoring Rules'!$D$7,B106&gt;'Scoring Rules'!$D$7),'Scoring Rules'!$E$7,IF(IF('Scoring Rules'!$I$7="&gt;=",B106&gt;='Scoring Rules'!$B$7,B106&gt;'Scoring Rules'!$B$7),'Scoring Rules'!$C$7,'Scoring Rules'!$H$7)))))</x:f>
      </x:c>
      <x:c r="D106" s="16" t="str">
        <x:f>IF($A106="","",IF(ISBLANK('Paste Export'!C100),"Missing",IF(ISNUMBER('Paste Export'!C100),'Paste Export'!C100,VALUE('Paste Export'!C100))))</x:f>
      </x:c>
      <x:c r="E106" s="16" t="str">
        <x:f>IF($A106="","",IF(NOT(ISNUMBER(D106)),"Missing",IF(AND('Scoring Rules'!$F$8&lt;&gt;"",IF('Scoring Rules'!$I$8="&gt;=",D106&gt;='Scoring Rules'!$F$8,D106&gt;'Scoring Rules'!$F$8)),'Scoring Rules'!$G$8,IF(IF('Scoring Rules'!$I$8="&gt;=",D106&gt;='Scoring Rules'!$D$8,D106&gt;'Scoring Rules'!$D$8),'Scoring Rules'!$E$8,IF(IF('Scoring Rules'!$I$8="&gt;=",D106&gt;='Scoring Rules'!$B$8,D106&gt;'Scoring Rules'!$B$8),'Scoring Rules'!$C$8,'Scoring Rules'!$H$8)))))</x:f>
      </x:c>
      <x:c r="F106" s="14" t="str">
        <x:f>IF($A106="","",IF(ISBLANK('Paste Export'!D100),"Missing",IF(ISNUMBER('Paste Export'!D100),'Paste Export'!D100,VALUE('Paste Export'!D100))))</x:f>
      </x:c>
      <x:c r="G106" s="16" t="str">
        <x:f>IF($A106="","",IF(NOT(ISNUMBER(F106)),"Missing",IF(AND('Scoring Rules'!$F$9&lt;&gt;"",IF('Scoring Rules'!$I$9="&gt;=",F106&gt;='Scoring Rules'!$F$9,F106&gt;'Scoring Rules'!$F$9)),'Scoring Rules'!$G$9,IF(IF('Scoring Rules'!$I$9="&gt;=",F106&gt;='Scoring Rules'!$D$9,F106&gt;'Scoring Rules'!$D$9),'Scoring Rules'!$E$9,IF(IF('Scoring Rules'!$I$9="&gt;=",F106&gt;='Scoring Rules'!$B$9,F106&gt;'Scoring Rules'!$B$9),'Scoring Rules'!$C$9,'Scoring Rules'!$H$9)))))</x:f>
      </x:c>
      <x:c r="H106" s="15" t="str">
        <x:f>IF($A106="","",IF(ISBLANK('Paste Export'!E100),"Missing",IF(ISNUMBER('Paste Export'!E100),'Paste Export'!E100,VALUE('Paste Export'!E100))))</x:f>
      </x:c>
      <x:c r="I106" s="16" t="str">
        <x:f>IF($A106="","",IF(NOT(ISNUMBER(H106)),"Missing",IF(AND('Scoring Rules'!$F$10&lt;&gt;"",IF('Scoring Rules'!$I$10="&gt;=",H106&gt;='Scoring Rules'!$F$10,H106&gt;'Scoring Rules'!$F$10)),'Scoring Rules'!$G$10,IF(IF('Scoring Rules'!$I$10="&gt;=",H106&gt;='Scoring Rules'!$D$10,H106&gt;'Scoring Rules'!$D$10),'Scoring Rules'!$E$10,IF(IF('Scoring Rules'!$I$10="&gt;=",H106&gt;='Scoring Rules'!$B$10,H106&gt;'Scoring Rules'!$B$10),'Scoring Rules'!$C$10,'Scoring Rules'!$H$10)))))</x:f>
      </x:c>
      <x:c r="J106" s="15" t="str">
        <x:f>IF($A106="","",IF(ISBLANK('Paste Export'!F100),"Missing",IF(ISNUMBER('Paste Export'!F100),'Paste Export'!F100,VALUE('Paste Export'!F100))))</x:f>
      </x:c>
      <x:c r="K106" s="16" t="str">
        <x:f>IF($A106="","",IF(NOT(ISNUMBER(J106)),"Missing",IF(AND('Scoring Rules'!$F$11&lt;&gt;"",IF('Scoring Rules'!$I$11="&gt;=",J106&gt;='Scoring Rules'!$F$11,J106&gt;'Scoring Rules'!$F$11)),'Scoring Rules'!$G$11,IF(IF('Scoring Rules'!$I$11="&gt;=",J106&gt;='Scoring Rules'!$D$11,J106&gt;'Scoring Rules'!$D$11),'Scoring Rules'!$E$11,IF(IF('Scoring Rules'!$I$11="&gt;=",J106&gt;='Scoring Rules'!$B$11,J106&gt;'Scoring Rules'!$B$11),'Scoring Rules'!$C$11,'Scoring Rules'!$H$11)))))</x:f>
      </x:c>
      <x:c r="L106" s="14" t="str">
        <x:f>IF($A106="","",IF(ISBLANK('Paste Export'!G100),"Missing",IF(ISNUMBER('Paste Export'!G100),'Paste Export'!G100,VALUE('Paste Export'!G100))))</x:f>
      </x:c>
      <x:c r="M106" s="16" t="str">
        <x:f>IF($A106="","",IF(NOT(ISNUMBER(L106)),"Missing",IF(AND('Scoring Rules'!$F$12&lt;&gt;"",IF('Scoring Rules'!$I$12="&gt;=",L106&gt;='Scoring Rules'!$F$12,L106&gt;'Scoring Rules'!$F$12)),'Scoring Rules'!$G$12,IF(IF('Scoring Rules'!$I$12="&gt;=",L106&gt;='Scoring Rules'!$D$12,L106&gt;'Scoring Rules'!$D$12),'Scoring Rules'!$E$12,IF(IF('Scoring Rules'!$I$12="&gt;=",L106&gt;='Scoring Rules'!$B$12,L106&gt;'Scoring Rules'!$B$12),'Scoring Rules'!$C$12,'Scoring Rules'!$H$12)))))</x:f>
      </x:c>
      <x:c r="N106" s="14" t="str">
        <x:f>IF($A106="","",IF(ISBLANK('Paste Export'!H100),"Missing",IF(ISNUMBER('Paste Export'!H100),'Paste Export'!H100,VALUE('Paste Export'!H100))))</x:f>
      </x:c>
      <x:c r="O106" s="16" t="str">
        <x:f>IF($A106="","",IF(NOT(ISNUMBER(N106)),"Missing",IF(AND('Scoring Rules'!$F$13&lt;&gt;"",IF('Scoring Rules'!$I$13="&gt;=",100-N106&gt;='Scoring Rules'!$F$13,100-N106&gt;'Scoring Rules'!$F$13)),'Scoring Rules'!$G$13,IF(IF('Scoring Rules'!$I$13="&gt;=",100-N106&gt;='Scoring Rules'!$D$13,100-N106&gt;'Scoring Rules'!$D$13),'Scoring Rules'!$E$13,IF(IF('Scoring Rules'!$I$13="&gt;=",100-N106&gt;='Scoring Rules'!$B$13,100-N106&gt;'Scoring Rules'!$B$13),'Scoring Rules'!$C$13,'Scoring Rules'!$H$13)))))</x:f>
      </x:c>
      <x:c r="P106" s="16" t="str">
        <x:f>IF($A106="","",IF(COUNT(C106,E106,G106,I106,K106,M106,O106)=7,SUM(C106,E106,G106,I106,K106,M106,O106),"Missing metric"))</x:f>
      </x:c>
      <x:c r="Q106" s="16" t="str">
        <x:f>IF($A106="","",IF(ISBLANK('Paste Export'!I100),"Missing",VALUE('Paste Export'!I100)))</x:f>
      </x:c>
      <x:c r="R106" s="16" t="str">
        <x:f>IF($A106="","",IF(AND(ISNUMBER(P106),ISNUMBER(Q106)),P106-Q106,"Unavailable"))</x:f>
      </x:c>
      <x:c r="S106" s="2" t="str">
        <x:f>IF($A106="","",IF(ISNUMBER(R106),IF(R106=0,"Matches","Review rules / rounding"),"Missing input"))</x:f>
      </x:c>
      <x:c r="T106" s="8" t="str">
        <x:f>IF($A106="","",IF(NOT(ISNUMBER(C106)),"Missing metric", IF(AND('Scoring Rules'!$F$7&lt;&gt;"",IF('Scoring Rules'!$I$7="&gt;=",B106&gt;='Scoring Rules'!$F$7,B106&gt;'Scoring Rules'!$F$7)),'Scoring Rules'!$I$7&amp;" "&amp;TEXT('Scoring Rules'!$F$7,"0.00"),IF(IF('Scoring Rules'!$I$7="&gt;=",B106&gt;='Scoring Rules'!$D$7,B106&gt;'Scoring Rules'!$D$7),'Scoring Rules'!$I$7&amp;" "&amp;TEXT('Scoring Rules'!$D$7,"0.00")&amp;" to "&amp;IF('Scoring Rules'!$I$7="&gt;", "&lt;= ","&lt; ")&amp;TEXT('Scoring Rules'!$F$7,"0.00"),IF(IF('Scoring Rules'!$I$7="&gt;=",B106&gt;='Scoring Rules'!$B$7,B106&gt;'Scoring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"&amp;C106&amp;" pts"))</x:f>
      </x:c>
      <x:c r="U106" s="8" t="str">
        <x:f>IF($A106="","",IF(NOT(ISNUMBER(E106)),"Missing metric", IF(AND('Scoring Rules'!$F$8&lt;&gt;"",IF('Scoring Rules'!$I$8="&gt;=",D106&gt;='Scoring Rules'!$F$8,D106&gt;'Scoring Rules'!$F$8)),'Scoring Rules'!$I$8&amp;" "&amp;TEXT('Scoring Rules'!$F$8,"0.00"),IF(IF('Scoring Rules'!$I$8="&gt;=",D106&gt;='Scoring Rules'!$D$8,D106&gt;'Scoring Rules'!$D$8),'Scoring Rules'!$I$8&amp;" "&amp;TEXT('Scoring Rules'!$D$8,"0.00")&amp;" to "&amp;IF('Scoring Rules'!$I$8="&gt;", "&lt;= ","&lt; ")&amp;TEXT('Scoring Rules'!$F$8,"0.00"),IF(IF('Scoring Rules'!$I$8="&gt;=",D106&gt;='Scoring Rules'!$B$8,D106&gt;'Scoring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"&amp;E106&amp;" pts"))</x:f>
      </x:c>
      <x:c r="V106" s="8" t="str">
        <x:f>IF($A106="","",IF(NOT(ISNUMBER(G106)),"Missing metric", IF(AND('Scoring Rules'!$F$9&lt;&gt;"",IF('Scoring Rules'!$I$9="&gt;=",F106&gt;='Scoring Rules'!$F$9,F106&gt;'Scoring Rules'!$F$9)),'Scoring Rules'!$I$9&amp;" "&amp;TEXT('Scoring Rules'!$F$9,"0.00"),IF(IF('Scoring Rules'!$I$9="&gt;=",F106&gt;='Scoring Rules'!$D$9,F106&gt;'Scoring Rules'!$D$9),'Scoring Rules'!$I$9&amp;" "&amp;TEXT('Scoring Rules'!$D$9,"0.00")&amp;" to "&amp;IF('Scoring Rules'!$I$9="&gt;", "&lt;= ","&lt; ")&amp;TEXT('Scoring Rules'!$F$9,"0.00"),IF(IF('Scoring Rules'!$I$9="&gt;=",F106&gt;='Scoring Rules'!$B$9,F106&gt;'Scoring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"&amp;G106&amp;" pts"))</x:f>
      </x:c>
      <x:c r="W106" s="8" t="str">
        <x:f>IF($A106="","",IF(NOT(ISNUMBER(I106)),"Missing metric", IF(AND('Scoring Rules'!$F$10&lt;&gt;"",IF('Scoring Rules'!$I$10="&gt;=",H106&gt;='Scoring Rules'!$F$10,H106&gt;'Scoring Rules'!$F$10)),'Scoring Rules'!$I$10&amp;" "&amp;TEXT('Scoring Rules'!$F$10,"0.00"),IF(IF('Scoring Rules'!$I$10="&gt;=",H106&gt;='Scoring Rules'!$D$10,H106&gt;'Scoring Rules'!$D$10),'Scoring Rules'!$I$10&amp;" "&amp;TEXT('Scoring Rules'!$D$10,"0.00")&amp;" to "&amp;IF('Scoring Rules'!$I$10="&gt;", "&lt;= ","&lt; ")&amp;TEXT('Scoring Rules'!$F$10,"0.00"),IF(IF('Scoring Rules'!$I$10="&gt;=",H106&gt;='Scoring Rules'!$B$10,H106&gt;'Scoring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"&amp;I106&amp;" pts"))</x:f>
      </x:c>
      <x:c r="X106" s="8" t="str">
        <x:f>IF($A106="","",IF(NOT(ISNUMBER(K106)),"Missing metric", IF(AND('Scoring Rules'!$F$11&lt;&gt;"",IF('Scoring Rules'!$I$11="&gt;=",J106&gt;='Scoring Rules'!$F$11,J106&gt;'Scoring Rules'!$F$11)),'Scoring Rules'!$I$11&amp;" "&amp;TEXT('Scoring Rules'!$F$11,"0.00"),IF(IF('Scoring Rules'!$I$11="&gt;=",J106&gt;='Scoring Rules'!$D$11,J106&gt;'Scoring Rules'!$D$11),'Scoring Rules'!$I$11&amp;" "&amp;TEXT('Scoring Rules'!$D$11,"0.00")&amp;" to "&amp;IF('Scoring Rules'!$I$11="&gt;", "&lt;= ","&lt; ")&amp;TEXT('Scoring Rules'!$F$11,"0.00"),IF(IF('Scoring Rules'!$I$11="&gt;=",J106&gt;='Scoring Rules'!$B$11,J106&gt;'Scoring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"&amp;K106&amp;" pts"))</x:f>
      </x:c>
      <x:c r="Y106" s="8" t="str">
        <x:f>IF($A106="","",IF(NOT(ISNUMBER(M106)),"Missing metric", IF(IF('Scoring Rules'!$I$12="&gt;=",L106&gt;='Scoring Rules'!$D$12,L106&gt;'Scoring Rules'!$D$12),'Scoring Rules'!$I$12&amp;" "&amp;TEXT('Scoring Rules'!$D$12,"0.00"),IF(IF('Scoring Rules'!$I$12="&gt;=",L106&gt;='Scoring Rules'!$B$12,L106&gt;'Scoring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"&amp;M106&amp;" pts"))</x:f>
      </x:c>
      <x:c r="Z106" s="8" t="str">
        <x:f>IF($A106="","",IF(NOT(ISNUMBER(O106)),"Missing metric","Attendance "&amp;TEXT(100-N106,"0.00")&amp;"%: "&amp;IF(AND('Scoring Rules'!$F$13&lt;&gt;"",IF('Scoring Rules'!$I$13="&gt;=",100-N106&gt;='Scoring Rules'!$F$13,100-N106&gt;'Scoring Rules'!$F$13)),'Scoring Rules'!$I$13&amp;" "&amp;TEXT('Scoring Rules'!$F$13,"0.00"),IF(IF('Scoring Rules'!$I$13="&gt;=",100-N106&gt;='Scoring Rules'!$D$13,100-N106&gt;'Scoring Rules'!$D$13),'Scoring Rules'!$I$13&amp;" "&amp;TEXT('Scoring Rules'!$D$13,"0.00")&amp;" to "&amp;IF('Scoring Rules'!$I$13="&gt;", "&lt;= ","&lt; ")&amp;TEXT('Scoring Rules'!$F$13,"0.00"),IF(IF('Scoring Rules'!$I$13="&gt;=",100-N106&gt;='Scoring Rules'!$B$13,100-N106&gt;'Scoring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"&amp;O106&amp;" pts"))</x:f>
      </x:c>
    </x:row>
    <x:row r="107" ht="32" customHeight="1">
      <x:c r="A107" s="2" t="str">
        <x:f>IF('Paste Export'!A101&lt;&gt;"",'Paste Export'!A101,"")</x:f>
      </x:c>
      <x:c r="B107" s="16" t="str">
        <x:f>IF($A107="","",IF(ISBLANK('Paste Export'!B101),"Missing",IF(ISNUMBER('Paste Export'!B101),'Paste Export'!B101,VALUE('Paste Export'!B101))))</x:f>
      </x:c>
      <x:c r="C107" s="16" t="str">
        <x:f>IF($A107="","",IF(NOT(ISNUMBER(B107)),"Missing",IF(AND('Scoring Rules'!$F$7&lt;&gt;"",IF('Scoring Rules'!$I$7="&gt;=",B107&gt;='Scoring Rules'!$F$7,B107&gt;'Scoring Rules'!$F$7)),'Scoring Rules'!$G$7,IF(IF('Scoring Rules'!$I$7="&gt;=",B107&gt;='Scoring Rules'!$D$7,B107&gt;'Scoring Rules'!$D$7),'Scoring Rules'!$E$7,IF(IF('Scoring Rules'!$I$7="&gt;=",B107&gt;='Scoring Rules'!$B$7,B107&gt;'Scoring Rules'!$B$7),'Scoring Rules'!$C$7,'Scoring Rules'!$H$7)))))</x:f>
      </x:c>
      <x:c r="D107" s="16" t="str">
        <x:f>IF($A107="","",IF(ISBLANK('Paste Export'!C101),"Missing",IF(ISNUMBER('Paste Export'!C101),'Paste Export'!C101,VALUE('Paste Export'!C101))))</x:f>
      </x:c>
      <x:c r="E107" s="16" t="str">
        <x:f>IF($A107="","",IF(NOT(ISNUMBER(D107)),"Missing",IF(AND('Scoring Rules'!$F$8&lt;&gt;"",IF('Scoring Rules'!$I$8="&gt;=",D107&gt;='Scoring Rules'!$F$8,D107&gt;'Scoring Rules'!$F$8)),'Scoring Rules'!$G$8,IF(IF('Scoring Rules'!$I$8="&gt;=",D107&gt;='Scoring Rules'!$D$8,D107&gt;'Scoring Rules'!$D$8),'Scoring Rules'!$E$8,IF(IF('Scoring Rules'!$I$8="&gt;=",D107&gt;='Scoring Rules'!$B$8,D107&gt;'Scoring Rules'!$B$8),'Scoring Rules'!$C$8,'Scoring Rules'!$H$8)))))</x:f>
      </x:c>
      <x:c r="F107" s="14" t="str">
        <x:f>IF($A107="","",IF(ISBLANK('Paste Export'!D101),"Missing",IF(ISNUMBER('Paste Export'!D101),'Paste Export'!D101,VALUE('Paste Export'!D101))))</x:f>
      </x:c>
      <x:c r="G107" s="16" t="str">
        <x:f>IF($A107="","",IF(NOT(ISNUMBER(F107)),"Missing",IF(AND('Scoring Rules'!$F$9&lt;&gt;"",IF('Scoring Rules'!$I$9="&gt;=",F107&gt;='Scoring Rules'!$F$9,F107&gt;'Scoring Rules'!$F$9)),'Scoring Rules'!$G$9,IF(IF('Scoring Rules'!$I$9="&gt;=",F107&gt;='Scoring Rules'!$D$9,F107&gt;'Scoring Rules'!$D$9),'Scoring Rules'!$E$9,IF(IF('Scoring Rules'!$I$9="&gt;=",F107&gt;='Scoring Rules'!$B$9,F107&gt;'Scoring Rules'!$B$9),'Scoring Rules'!$C$9,'Scoring Rules'!$H$9)))))</x:f>
      </x:c>
      <x:c r="H107" s="15" t="str">
        <x:f>IF($A107="","",IF(ISBLANK('Paste Export'!E101),"Missing",IF(ISNUMBER('Paste Export'!E101),'Paste Export'!E101,VALUE('Paste Export'!E101))))</x:f>
      </x:c>
      <x:c r="I107" s="16" t="str">
        <x:f>IF($A107="","",IF(NOT(ISNUMBER(H107)),"Missing",IF(AND('Scoring Rules'!$F$10&lt;&gt;"",IF('Scoring Rules'!$I$10="&gt;=",H107&gt;='Scoring Rules'!$F$10,H107&gt;'Scoring Rules'!$F$10)),'Scoring Rules'!$G$10,IF(IF('Scoring Rules'!$I$10="&gt;=",H107&gt;='Scoring Rules'!$D$10,H107&gt;'Scoring Rules'!$D$10),'Scoring Rules'!$E$10,IF(IF('Scoring Rules'!$I$10="&gt;=",H107&gt;='Scoring Rules'!$B$10,H107&gt;'Scoring Rules'!$B$10),'Scoring Rules'!$C$10,'Scoring Rules'!$H$10)))))</x:f>
      </x:c>
      <x:c r="J107" s="15" t="str">
        <x:f>IF($A107="","",IF(ISBLANK('Paste Export'!F101),"Missing",IF(ISNUMBER('Paste Export'!F101),'Paste Export'!F101,VALUE('Paste Export'!F101))))</x:f>
      </x:c>
      <x:c r="K107" s="16" t="str">
        <x:f>IF($A107="","",IF(NOT(ISNUMBER(J107)),"Missing",IF(AND('Scoring Rules'!$F$11&lt;&gt;"",IF('Scoring Rules'!$I$11="&gt;=",J107&gt;='Scoring Rules'!$F$11,J107&gt;'Scoring Rules'!$F$11)),'Scoring Rules'!$G$11,IF(IF('Scoring Rules'!$I$11="&gt;=",J107&gt;='Scoring Rules'!$D$11,J107&gt;'Scoring Rules'!$D$11),'Scoring Rules'!$E$11,IF(IF('Scoring Rules'!$I$11="&gt;=",J107&gt;='Scoring Rules'!$B$11,J107&gt;'Scoring Rules'!$B$11),'Scoring Rules'!$C$11,'Scoring Rules'!$H$11)))))</x:f>
      </x:c>
      <x:c r="L107" s="14" t="str">
        <x:f>IF($A107="","",IF(ISBLANK('Paste Export'!G101),"Missing",IF(ISNUMBER('Paste Export'!G101),'Paste Export'!G101,VALUE('Paste Export'!G101))))</x:f>
      </x:c>
      <x:c r="M107" s="16" t="str">
        <x:f>IF($A107="","",IF(NOT(ISNUMBER(L107)),"Missing",IF(AND('Scoring Rules'!$F$12&lt;&gt;"",IF('Scoring Rules'!$I$12="&gt;=",L107&gt;='Scoring Rules'!$F$12,L107&gt;'Scoring Rules'!$F$12)),'Scoring Rules'!$G$12,IF(IF('Scoring Rules'!$I$12="&gt;=",L107&gt;='Scoring Rules'!$D$12,L107&gt;'Scoring Rules'!$D$12),'Scoring Rules'!$E$12,IF(IF('Scoring Rules'!$I$12="&gt;=",L107&gt;='Scoring Rules'!$B$12,L107&gt;'Scoring Rules'!$B$12),'Scoring Rules'!$C$12,'Scoring Rules'!$H$12)))))</x:f>
      </x:c>
      <x:c r="N107" s="14" t="str">
        <x:f>IF($A107="","",IF(ISBLANK('Paste Export'!H101),"Missing",IF(ISNUMBER('Paste Export'!H101),'Paste Export'!H101,VALUE('Paste Export'!H101))))</x:f>
      </x:c>
      <x:c r="O107" s="16" t="str">
        <x:f>IF($A107="","",IF(NOT(ISNUMBER(N107)),"Missing",IF(AND('Scoring Rules'!$F$13&lt;&gt;"",IF('Scoring Rules'!$I$13="&gt;=",100-N107&gt;='Scoring Rules'!$F$13,100-N107&gt;'Scoring Rules'!$F$13)),'Scoring Rules'!$G$13,IF(IF('Scoring Rules'!$I$13="&gt;=",100-N107&gt;='Scoring Rules'!$D$13,100-N107&gt;'Scoring Rules'!$D$13),'Scoring Rules'!$E$13,IF(IF('Scoring Rules'!$I$13="&gt;=",100-N107&gt;='Scoring Rules'!$B$13,100-N107&gt;'Scoring Rules'!$B$13),'Scoring Rules'!$C$13,'Scoring Rules'!$H$13)))))</x:f>
      </x:c>
      <x:c r="P107" s="16" t="str">
        <x:f>IF($A107="","",IF(COUNT(C107,E107,G107,I107,K107,M107,O107)=7,SUM(C107,E107,G107,I107,K107,M107,O107),"Missing metric"))</x:f>
      </x:c>
      <x:c r="Q107" s="16" t="str">
        <x:f>IF($A107="","",IF(ISBLANK('Paste Export'!I101),"Missing",VALUE('Paste Export'!I101)))</x:f>
      </x:c>
      <x:c r="R107" s="16" t="str">
        <x:f>IF($A107="","",IF(AND(ISNUMBER(P107),ISNUMBER(Q107)),P107-Q107,"Unavailable"))</x:f>
      </x:c>
      <x:c r="S107" s="2" t="str">
        <x:f>IF($A107="","",IF(ISNUMBER(R107),IF(R107=0,"Matches","Review rules / rounding"),"Missing input"))</x:f>
      </x:c>
      <x:c r="T107" s="8" t="str">
        <x:f>IF($A107="","",IF(NOT(ISNUMBER(C107)),"Missing metric", IF(AND('Scoring Rules'!$F$7&lt;&gt;"",IF('Scoring Rules'!$I$7="&gt;=",B107&gt;='Scoring Rules'!$F$7,B107&gt;'Scoring Rules'!$F$7)),'Scoring Rules'!$I$7&amp;" "&amp;TEXT('Scoring Rules'!$F$7,"0.00"),IF(IF('Scoring Rules'!$I$7="&gt;=",B107&gt;='Scoring Rules'!$D$7,B107&gt;'Scoring Rules'!$D$7),'Scoring Rules'!$I$7&amp;" "&amp;TEXT('Scoring Rules'!$D$7,"0.00")&amp;" to "&amp;IF('Scoring Rules'!$I$7="&gt;", "&lt;= ","&lt; ")&amp;TEXT('Scoring Rules'!$F$7,"0.00"),IF(IF('Scoring Rules'!$I$7="&gt;=",B107&gt;='Scoring Rules'!$B$7,B107&gt;'Scoring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"&amp;C107&amp;" pts"))</x:f>
      </x:c>
      <x:c r="U107" s="8" t="str">
        <x:f>IF($A107="","",IF(NOT(ISNUMBER(E107)),"Missing metric", IF(AND('Scoring Rules'!$F$8&lt;&gt;"",IF('Scoring Rules'!$I$8="&gt;=",D107&gt;='Scoring Rules'!$F$8,D107&gt;'Scoring Rules'!$F$8)),'Scoring Rules'!$I$8&amp;" "&amp;TEXT('Scoring Rules'!$F$8,"0.00"),IF(IF('Scoring Rules'!$I$8="&gt;=",D107&gt;='Scoring Rules'!$D$8,D107&gt;'Scoring Rules'!$D$8),'Scoring Rules'!$I$8&amp;" "&amp;TEXT('Scoring Rules'!$D$8,"0.00")&amp;" to "&amp;IF('Scoring Rules'!$I$8="&gt;", "&lt;= ","&lt; ")&amp;TEXT('Scoring Rules'!$F$8,"0.00"),IF(IF('Scoring Rules'!$I$8="&gt;=",D107&gt;='Scoring Rules'!$B$8,D107&gt;'Scoring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"&amp;E107&amp;" pts"))</x:f>
      </x:c>
      <x:c r="V107" s="8" t="str">
        <x:f>IF($A107="","",IF(NOT(ISNUMBER(G107)),"Missing metric", IF(AND('Scoring Rules'!$F$9&lt;&gt;"",IF('Scoring Rules'!$I$9="&gt;=",F107&gt;='Scoring Rules'!$F$9,F107&gt;'Scoring Rules'!$F$9)),'Scoring Rules'!$I$9&amp;" "&amp;TEXT('Scoring Rules'!$F$9,"0.00"),IF(IF('Scoring Rules'!$I$9="&gt;=",F107&gt;='Scoring Rules'!$D$9,F107&gt;'Scoring Rules'!$D$9),'Scoring Rules'!$I$9&amp;" "&amp;TEXT('Scoring Rules'!$D$9,"0.00")&amp;" to "&amp;IF('Scoring Rules'!$I$9="&gt;", "&lt;= ","&lt; ")&amp;TEXT('Scoring Rules'!$F$9,"0.00"),IF(IF('Scoring Rules'!$I$9="&gt;=",F107&gt;='Scoring Rules'!$B$9,F107&gt;'Scoring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"&amp;G107&amp;" pts"))</x:f>
      </x:c>
      <x:c r="W107" s="8" t="str">
        <x:f>IF($A107="","",IF(NOT(ISNUMBER(I107)),"Missing metric", IF(AND('Scoring Rules'!$F$10&lt;&gt;"",IF('Scoring Rules'!$I$10="&gt;=",H107&gt;='Scoring Rules'!$F$10,H107&gt;'Scoring Rules'!$F$10)),'Scoring Rules'!$I$10&amp;" "&amp;TEXT('Scoring Rules'!$F$10,"0.00"),IF(IF('Scoring Rules'!$I$10="&gt;=",H107&gt;='Scoring Rules'!$D$10,H107&gt;'Scoring Rules'!$D$10),'Scoring Rules'!$I$10&amp;" "&amp;TEXT('Scoring Rules'!$D$10,"0.00")&amp;" to "&amp;IF('Scoring Rules'!$I$10="&gt;", "&lt;= ","&lt; ")&amp;TEXT('Scoring Rules'!$F$10,"0.00"),IF(IF('Scoring Rules'!$I$10="&gt;=",H107&gt;='Scoring Rules'!$B$10,H107&gt;'Scoring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"&amp;I107&amp;" pts"))</x:f>
      </x:c>
      <x:c r="X107" s="8" t="str">
        <x:f>IF($A107="","",IF(NOT(ISNUMBER(K107)),"Missing metric", IF(AND('Scoring Rules'!$F$11&lt;&gt;"",IF('Scoring Rules'!$I$11="&gt;=",J107&gt;='Scoring Rules'!$F$11,J107&gt;'Scoring Rules'!$F$11)),'Scoring Rules'!$I$11&amp;" "&amp;TEXT('Scoring Rules'!$F$11,"0.00"),IF(IF('Scoring Rules'!$I$11="&gt;=",J107&gt;='Scoring Rules'!$D$11,J107&gt;'Scoring Rules'!$D$11),'Scoring Rules'!$I$11&amp;" "&amp;TEXT('Scoring Rules'!$D$11,"0.00")&amp;" to "&amp;IF('Scoring Rules'!$I$11="&gt;", "&lt;= ","&lt; ")&amp;TEXT('Scoring Rules'!$F$11,"0.00"),IF(IF('Scoring Rules'!$I$11="&gt;=",J107&gt;='Scoring Rules'!$B$11,J107&gt;'Scoring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"&amp;K107&amp;" pts"))</x:f>
      </x:c>
      <x:c r="Y107" s="8" t="str">
        <x:f>IF($A107="","",IF(NOT(ISNUMBER(M107)),"Missing metric", IF(IF('Scoring Rules'!$I$12="&gt;=",L107&gt;='Scoring Rules'!$D$12,L107&gt;'Scoring Rules'!$D$12),'Scoring Rules'!$I$12&amp;" "&amp;TEXT('Scoring Rules'!$D$12,"0.00"),IF(IF('Scoring Rules'!$I$12="&gt;=",L107&gt;='Scoring Rules'!$B$12,L107&gt;'Scoring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"&amp;M107&amp;" pts"))</x:f>
      </x:c>
      <x:c r="Z107" s="8" t="str">
        <x:f>IF($A107="","",IF(NOT(ISNUMBER(O107)),"Missing metric","Attendance "&amp;TEXT(100-N107,"0.00")&amp;"%: "&amp;IF(AND('Scoring Rules'!$F$13&lt;&gt;"",IF('Scoring Rules'!$I$13="&gt;=",100-N107&gt;='Scoring Rules'!$F$13,100-N107&gt;'Scoring Rules'!$F$13)),'Scoring Rules'!$I$13&amp;" "&amp;TEXT('Scoring Rules'!$F$13,"0.00"),IF(IF('Scoring Rules'!$I$13="&gt;=",100-N107&gt;='Scoring Rules'!$D$13,100-N107&gt;'Scoring Rules'!$D$13),'Scoring Rules'!$I$13&amp;" "&amp;TEXT('Scoring Rules'!$D$13,"0.00")&amp;" to "&amp;IF('Scoring Rules'!$I$13="&gt;", "&lt;= ","&lt; ")&amp;TEXT('Scoring Rules'!$F$13,"0.00"),IF(IF('Scoring Rules'!$I$13="&gt;=",100-N107&gt;='Scoring Rules'!$B$13,100-N107&gt;'Scoring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"&amp;O107&amp;" pts"))</x:f>
      </x:c>
    </x:row>
    <x:row r="108" ht="32" customHeight="1">
      <x:c r="A108" s="2" t="str">
        <x:f>IF('Paste Export'!A102&lt;&gt;"",'Paste Export'!A102,"")</x:f>
      </x:c>
      <x:c r="B108" s="16" t="str">
        <x:f>IF($A108="","",IF(ISBLANK('Paste Export'!B102),"Missing",IF(ISNUMBER('Paste Export'!B102),'Paste Export'!B102,VALUE('Paste Export'!B102))))</x:f>
      </x:c>
      <x:c r="C108" s="16" t="str">
        <x:f>IF($A108="","",IF(NOT(ISNUMBER(B108)),"Missing",IF(AND('Scoring Rules'!$F$7&lt;&gt;"",IF('Scoring Rules'!$I$7="&gt;=",B108&gt;='Scoring Rules'!$F$7,B108&gt;'Scoring Rules'!$F$7)),'Scoring Rules'!$G$7,IF(IF('Scoring Rules'!$I$7="&gt;=",B108&gt;='Scoring Rules'!$D$7,B108&gt;'Scoring Rules'!$D$7),'Scoring Rules'!$E$7,IF(IF('Scoring Rules'!$I$7="&gt;=",B108&gt;='Scoring Rules'!$B$7,B108&gt;'Scoring Rules'!$B$7),'Scoring Rules'!$C$7,'Scoring Rules'!$H$7)))))</x:f>
      </x:c>
      <x:c r="D108" s="16" t="str">
        <x:f>IF($A108="","",IF(ISBLANK('Paste Export'!C102),"Missing",IF(ISNUMBER('Paste Export'!C102),'Paste Export'!C102,VALUE('Paste Export'!C102))))</x:f>
      </x:c>
      <x:c r="E108" s="16" t="str">
        <x:f>IF($A108="","",IF(NOT(ISNUMBER(D108)),"Missing",IF(AND('Scoring Rules'!$F$8&lt;&gt;"",IF('Scoring Rules'!$I$8="&gt;=",D108&gt;='Scoring Rules'!$F$8,D108&gt;'Scoring Rules'!$F$8)),'Scoring Rules'!$G$8,IF(IF('Scoring Rules'!$I$8="&gt;=",D108&gt;='Scoring Rules'!$D$8,D108&gt;'Scoring Rules'!$D$8),'Scoring Rules'!$E$8,IF(IF('Scoring Rules'!$I$8="&gt;=",D108&gt;='Scoring Rules'!$B$8,D108&gt;'Scoring Rules'!$B$8),'Scoring Rules'!$C$8,'Scoring Rules'!$H$8)))))</x:f>
      </x:c>
      <x:c r="F108" s="14" t="str">
        <x:f>IF($A108="","",IF(ISBLANK('Paste Export'!D102),"Missing",IF(ISNUMBER('Paste Export'!D102),'Paste Export'!D102,VALUE('Paste Export'!D102))))</x:f>
      </x:c>
      <x:c r="G108" s="16" t="str">
        <x:f>IF($A108="","",IF(NOT(ISNUMBER(F108)),"Missing",IF(AND('Scoring Rules'!$F$9&lt;&gt;"",IF('Scoring Rules'!$I$9="&gt;=",F108&gt;='Scoring Rules'!$F$9,F108&gt;'Scoring Rules'!$F$9)),'Scoring Rules'!$G$9,IF(IF('Scoring Rules'!$I$9="&gt;=",F108&gt;='Scoring Rules'!$D$9,F108&gt;'Scoring Rules'!$D$9),'Scoring Rules'!$E$9,IF(IF('Scoring Rules'!$I$9="&gt;=",F108&gt;='Scoring Rules'!$B$9,F108&gt;'Scoring Rules'!$B$9),'Scoring Rules'!$C$9,'Scoring Rules'!$H$9)))))</x:f>
      </x:c>
      <x:c r="H108" s="15" t="str">
        <x:f>IF($A108="","",IF(ISBLANK('Paste Export'!E102),"Missing",IF(ISNUMBER('Paste Export'!E102),'Paste Export'!E102,VALUE('Paste Export'!E102))))</x:f>
      </x:c>
      <x:c r="I108" s="16" t="str">
        <x:f>IF($A108="","",IF(NOT(ISNUMBER(H108)),"Missing",IF(AND('Scoring Rules'!$F$10&lt;&gt;"",IF('Scoring Rules'!$I$10="&gt;=",H108&gt;='Scoring Rules'!$F$10,H108&gt;'Scoring Rules'!$F$10)),'Scoring Rules'!$G$10,IF(IF('Scoring Rules'!$I$10="&gt;=",H108&gt;='Scoring Rules'!$D$10,H108&gt;'Scoring Rules'!$D$10),'Scoring Rules'!$E$10,IF(IF('Scoring Rules'!$I$10="&gt;=",H108&gt;='Scoring Rules'!$B$10,H108&gt;'Scoring Rules'!$B$10),'Scoring Rules'!$C$10,'Scoring Rules'!$H$10)))))</x:f>
      </x:c>
      <x:c r="J108" s="15" t="str">
        <x:f>IF($A108="","",IF(ISBLANK('Paste Export'!F102),"Missing",IF(ISNUMBER('Paste Export'!F102),'Paste Export'!F102,VALUE('Paste Export'!F102))))</x:f>
      </x:c>
      <x:c r="K108" s="16" t="str">
        <x:f>IF($A108="","",IF(NOT(ISNUMBER(J108)),"Missing",IF(AND('Scoring Rules'!$F$11&lt;&gt;"",IF('Scoring Rules'!$I$11="&gt;=",J108&gt;='Scoring Rules'!$F$11,J108&gt;'Scoring Rules'!$F$11)),'Scoring Rules'!$G$11,IF(IF('Scoring Rules'!$I$11="&gt;=",J108&gt;='Scoring Rules'!$D$11,J108&gt;'Scoring Rules'!$D$11),'Scoring Rules'!$E$11,IF(IF('Scoring Rules'!$I$11="&gt;=",J108&gt;='Scoring Rules'!$B$11,J108&gt;'Scoring Rules'!$B$11),'Scoring Rules'!$C$11,'Scoring Rules'!$H$11)))))</x:f>
      </x:c>
      <x:c r="L108" s="14" t="str">
        <x:f>IF($A108="","",IF(ISBLANK('Paste Export'!G102),"Missing",IF(ISNUMBER('Paste Export'!G102),'Paste Export'!G102,VALUE('Paste Export'!G102))))</x:f>
      </x:c>
      <x:c r="M108" s="16" t="str">
        <x:f>IF($A108="","",IF(NOT(ISNUMBER(L108)),"Missing",IF(AND('Scoring Rules'!$F$12&lt;&gt;"",IF('Scoring Rules'!$I$12="&gt;=",L108&gt;='Scoring Rules'!$F$12,L108&gt;'Scoring Rules'!$F$12)),'Scoring Rules'!$G$12,IF(IF('Scoring Rules'!$I$12="&gt;=",L108&gt;='Scoring Rules'!$D$12,L108&gt;'Scoring Rules'!$D$12),'Scoring Rules'!$E$12,IF(IF('Scoring Rules'!$I$12="&gt;=",L108&gt;='Scoring Rules'!$B$12,L108&gt;'Scoring Rules'!$B$12),'Scoring Rules'!$C$12,'Scoring Rules'!$H$12)))))</x:f>
      </x:c>
      <x:c r="N108" s="14" t="str">
        <x:f>IF($A108="","",IF(ISBLANK('Paste Export'!H102),"Missing",IF(ISNUMBER('Paste Export'!H102),'Paste Export'!H102,VALUE('Paste Export'!H102))))</x:f>
      </x:c>
      <x:c r="O108" s="16" t="str">
        <x:f>IF($A108="","",IF(NOT(ISNUMBER(N108)),"Missing",IF(AND('Scoring Rules'!$F$13&lt;&gt;"",IF('Scoring Rules'!$I$13="&gt;=",100-N108&gt;='Scoring Rules'!$F$13,100-N108&gt;'Scoring Rules'!$F$13)),'Scoring Rules'!$G$13,IF(IF('Scoring Rules'!$I$13="&gt;=",100-N108&gt;='Scoring Rules'!$D$13,100-N108&gt;'Scoring Rules'!$D$13),'Scoring Rules'!$E$13,IF(IF('Scoring Rules'!$I$13="&gt;=",100-N108&gt;='Scoring Rules'!$B$13,100-N108&gt;'Scoring Rules'!$B$13),'Scoring Rules'!$C$13,'Scoring Rules'!$H$13)))))</x:f>
      </x:c>
      <x:c r="P108" s="16" t="str">
        <x:f>IF($A108="","",IF(COUNT(C108,E108,G108,I108,K108,M108,O108)=7,SUM(C108,E108,G108,I108,K108,M108,O108),"Missing metric"))</x:f>
      </x:c>
      <x:c r="Q108" s="16" t="str">
        <x:f>IF($A108="","",IF(ISBLANK('Paste Export'!I102),"Missing",VALUE('Paste Export'!I102)))</x:f>
      </x:c>
      <x:c r="R108" s="16" t="str">
        <x:f>IF($A108="","",IF(AND(ISNUMBER(P108),ISNUMBER(Q108)),P108-Q108,"Unavailable"))</x:f>
      </x:c>
      <x:c r="S108" s="2" t="str">
        <x:f>IF($A108="","",IF(ISNUMBER(R108),IF(R108=0,"Matches","Review rules / rounding"),"Missing input"))</x:f>
      </x:c>
      <x:c r="T108" s="8" t="str">
        <x:f>IF($A108="","",IF(NOT(ISNUMBER(C108)),"Missing metric", IF(AND('Scoring Rules'!$F$7&lt;&gt;"",IF('Scoring Rules'!$I$7="&gt;=",B108&gt;='Scoring Rules'!$F$7,B108&gt;'Scoring Rules'!$F$7)),'Scoring Rules'!$I$7&amp;" "&amp;TEXT('Scoring Rules'!$F$7,"0.00"),IF(IF('Scoring Rules'!$I$7="&gt;=",B108&gt;='Scoring Rules'!$D$7,B108&gt;'Scoring Rules'!$D$7),'Scoring Rules'!$I$7&amp;" "&amp;TEXT('Scoring Rules'!$D$7,"0.00")&amp;" to "&amp;IF('Scoring Rules'!$I$7="&gt;", "&lt;= ","&lt; ")&amp;TEXT('Scoring Rules'!$F$7,"0.00"),IF(IF('Scoring Rules'!$I$7="&gt;=",B108&gt;='Scoring Rules'!$B$7,B108&gt;'Scoring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"&amp;C108&amp;" pts"))</x:f>
      </x:c>
      <x:c r="U108" s="8" t="str">
        <x:f>IF($A108="","",IF(NOT(ISNUMBER(E108)),"Missing metric", IF(AND('Scoring Rules'!$F$8&lt;&gt;"",IF('Scoring Rules'!$I$8="&gt;=",D108&gt;='Scoring Rules'!$F$8,D108&gt;'Scoring Rules'!$F$8)),'Scoring Rules'!$I$8&amp;" "&amp;TEXT('Scoring Rules'!$F$8,"0.00"),IF(IF('Scoring Rules'!$I$8="&gt;=",D108&gt;='Scoring Rules'!$D$8,D108&gt;'Scoring Rules'!$D$8),'Scoring Rules'!$I$8&amp;" "&amp;TEXT('Scoring Rules'!$D$8,"0.00")&amp;" to "&amp;IF('Scoring Rules'!$I$8="&gt;", "&lt;= ","&lt; ")&amp;TEXT('Scoring Rules'!$F$8,"0.00"),IF(IF('Scoring Rules'!$I$8="&gt;=",D108&gt;='Scoring Rules'!$B$8,D108&gt;'Scoring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"&amp;E108&amp;" pts"))</x:f>
      </x:c>
      <x:c r="V108" s="8" t="str">
        <x:f>IF($A108="","",IF(NOT(ISNUMBER(G108)),"Missing metric", IF(AND('Scoring Rules'!$F$9&lt;&gt;"",IF('Scoring Rules'!$I$9="&gt;=",F108&gt;='Scoring Rules'!$F$9,F108&gt;'Scoring Rules'!$F$9)),'Scoring Rules'!$I$9&amp;" "&amp;TEXT('Scoring Rules'!$F$9,"0.00"),IF(IF('Scoring Rules'!$I$9="&gt;=",F108&gt;='Scoring Rules'!$D$9,F108&gt;'Scoring Rules'!$D$9),'Scoring Rules'!$I$9&amp;" "&amp;TEXT('Scoring Rules'!$D$9,"0.00")&amp;" to "&amp;IF('Scoring Rules'!$I$9="&gt;", "&lt;= ","&lt; ")&amp;TEXT('Scoring Rules'!$F$9,"0.00"),IF(IF('Scoring Rules'!$I$9="&gt;=",F108&gt;='Scoring Rules'!$B$9,F108&gt;'Scoring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"&amp;G108&amp;" pts"))</x:f>
      </x:c>
      <x:c r="W108" s="8" t="str">
        <x:f>IF($A108="","",IF(NOT(ISNUMBER(I108)),"Missing metric", IF(AND('Scoring Rules'!$F$10&lt;&gt;"",IF('Scoring Rules'!$I$10="&gt;=",H108&gt;='Scoring Rules'!$F$10,H108&gt;'Scoring Rules'!$F$10)),'Scoring Rules'!$I$10&amp;" "&amp;TEXT('Scoring Rules'!$F$10,"0.00"),IF(IF('Scoring Rules'!$I$10="&gt;=",H108&gt;='Scoring Rules'!$D$10,H108&gt;'Scoring Rules'!$D$10),'Scoring Rules'!$I$10&amp;" "&amp;TEXT('Scoring Rules'!$D$10,"0.00")&amp;" to "&amp;IF('Scoring Rules'!$I$10="&gt;", "&lt;= ","&lt; ")&amp;TEXT('Scoring Rules'!$F$10,"0.00"),IF(IF('Scoring Rules'!$I$10="&gt;=",H108&gt;='Scoring Rules'!$B$10,H108&gt;'Scoring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"&amp;I108&amp;" pts"))</x:f>
      </x:c>
      <x:c r="X108" s="8" t="str">
        <x:f>IF($A108="","",IF(NOT(ISNUMBER(K108)),"Missing metric", IF(AND('Scoring Rules'!$F$11&lt;&gt;"",IF('Scoring Rules'!$I$11="&gt;=",J108&gt;='Scoring Rules'!$F$11,J108&gt;'Scoring Rules'!$F$11)),'Scoring Rules'!$I$11&amp;" "&amp;TEXT('Scoring Rules'!$F$11,"0.00"),IF(IF('Scoring Rules'!$I$11="&gt;=",J108&gt;='Scoring Rules'!$D$11,J108&gt;'Scoring Rules'!$D$11),'Scoring Rules'!$I$11&amp;" "&amp;TEXT('Scoring Rules'!$D$11,"0.00")&amp;" to "&amp;IF('Scoring Rules'!$I$11="&gt;", "&lt;= ","&lt; ")&amp;TEXT('Scoring Rules'!$F$11,"0.00"),IF(IF('Scoring Rules'!$I$11="&gt;=",J108&gt;='Scoring Rules'!$B$11,J108&gt;'Scoring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"&amp;K108&amp;" pts"))</x:f>
      </x:c>
      <x:c r="Y108" s="8" t="str">
        <x:f>IF($A108="","",IF(NOT(ISNUMBER(M108)),"Missing metric", IF(IF('Scoring Rules'!$I$12="&gt;=",L108&gt;='Scoring Rules'!$D$12,L108&gt;'Scoring Rules'!$D$12),'Scoring Rules'!$I$12&amp;" "&amp;TEXT('Scoring Rules'!$D$12,"0.00"),IF(IF('Scoring Rules'!$I$12="&gt;=",L108&gt;='Scoring Rules'!$B$12,L108&gt;'Scoring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"&amp;M108&amp;" pts"))</x:f>
      </x:c>
      <x:c r="Z108" s="8" t="str">
        <x:f>IF($A108="","",IF(NOT(ISNUMBER(O108)),"Missing metric","Attendance "&amp;TEXT(100-N108,"0.00")&amp;"%: "&amp;IF(AND('Scoring Rules'!$F$13&lt;&gt;"",IF('Scoring Rules'!$I$13="&gt;=",100-N108&gt;='Scoring Rules'!$F$13,100-N108&gt;'Scoring Rules'!$F$13)),'Scoring Rules'!$I$13&amp;" "&amp;TEXT('Scoring Rules'!$F$13,"0.00"),IF(IF('Scoring Rules'!$I$13="&gt;=",100-N108&gt;='Scoring Rules'!$D$13,100-N108&gt;'Scoring Rules'!$D$13),'Scoring Rules'!$I$13&amp;" "&amp;TEXT('Scoring Rules'!$D$13,"0.00")&amp;" to "&amp;IF('Scoring Rules'!$I$13="&gt;", "&lt;= ","&lt; ")&amp;TEXT('Scoring Rules'!$F$13,"0.00"),IF(IF('Scoring Rules'!$I$13="&gt;=",100-N108&gt;='Scoring Rules'!$B$13,100-N108&gt;'Scoring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"&amp;O108&amp;" pts"))</x:f>
      </x:c>
    </x:row>
    <x:row r="109" ht="32" customHeight="1">
      <x:c r="A109" s="2" t="str">
        <x:f>IF('Paste Export'!A103&lt;&gt;"",'Paste Export'!A103,"")</x:f>
      </x:c>
      <x:c r="B109" s="16" t="str">
        <x:f>IF($A109="","",IF(ISBLANK('Paste Export'!B103),"Missing",IF(ISNUMBER('Paste Export'!B103),'Paste Export'!B103,VALUE('Paste Export'!B103))))</x:f>
      </x:c>
      <x:c r="C109" s="16" t="str">
        <x:f>IF($A109="","",IF(NOT(ISNUMBER(B109)),"Missing",IF(AND('Scoring Rules'!$F$7&lt;&gt;"",IF('Scoring Rules'!$I$7="&gt;=",B109&gt;='Scoring Rules'!$F$7,B109&gt;'Scoring Rules'!$F$7)),'Scoring Rules'!$G$7,IF(IF('Scoring Rules'!$I$7="&gt;=",B109&gt;='Scoring Rules'!$D$7,B109&gt;'Scoring Rules'!$D$7),'Scoring Rules'!$E$7,IF(IF('Scoring Rules'!$I$7="&gt;=",B109&gt;='Scoring Rules'!$B$7,B109&gt;'Scoring Rules'!$B$7),'Scoring Rules'!$C$7,'Scoring Rules'!$H$7)))))</x:f>
      </x:c>
      <x:c r="D109" s="16" t="str">
        <x:f>IF($A109="","",IF(ISBLANK('Paste Export'!C103),"Missing",IF(ISNUMBER('Paste Export'!C103),'Paste Export'!C103,VALUE('Paste Export'!C103))))</x:f>
      </x:c>
      <x:c r="E109" s="16" t="str">
        <x:f>IF($A109="","",IF(NOT(ISNUMBER(D109)),"Missing",IF(AND('Scoring Rules'!$F$8&lt;&gt;"",IF('Scoring Rules'!$I$8="&gt;=",D109&gt;='Scoring Rules'!$F$8,D109&gt;'Scoring Rules'!$F$8)),'Scoring Rules'!$G$8,IF(IF('Scoring Rules'!$I$8="&gt;=",D109&gt;='Scoring Rules'!$D$8,D109&gt;'Scoring Rules'!$D$8),'Scoring Rules'!$E$8,IF(IF('Scoring Rules'!$I$8="&gt;=",D109&gt;='Scoring Rules'!$B$8,D109&gt;'Scoring Rules'!$B$8),'Scoring Rules'!$C$8,'Scoring Rules'!$H$8)))))</x:f>
      </x:c>
      <x:c r="F109" s="14" t="str">
        <x:f>IF($A109="","",IF(ISBLANK('Paste Export'!D103),"Missing",IF(ISNUMBER('Paste Export'!D103),'Paste Export'!D103,VALUE('Paste Export'!D103))))</x:f>
      </x:c>
      <x:c r="G109" s="16" t="str">
        <x:f>IF($A109="","",IF(NOT(ISNUMBER(F109)),"Missing",IF(AND('Scoring Rules'!$F$9&lt;&gt;"",IF('Scoring Rules'!$I$9="&gt;=",F109&gt;='Scoring Rules'!$F$9,F109&gt;'Scoring Rules'!$F$9)),'Scoring Rules'!$G$9,IF(IF('Scoring Rules'!$I$9="&gt;=",F109&gt;='Scoring Rules'!$D$9,F109&gt;'Scoring Rules'!$D$9),'Scoring Rules'!$E$9,IF(IF('Scoring Rules'!$I$9="&gt;=",F109&gt;='Scoring Rules'!$B$9,F109&gt;'Scoring Rules'!$B$9),'Scoring Rules'!$C$9,'Scoring Rules'!$H$9)))))</x:f>
      </x:c>
      <x:c r="H109" s="15" t="str">
        <x:f>IF($A109="","",IF(ISBLANK('Paste Export'!E103),"Missing",IF(ISNUMBER('Paste Export'!E103),'Paste Export'!E103,VALUE('Paste Export'!E103))))</x:f>
      </x:c>
      <x:c r="I109" s="16" t="str">
        <x:f>IF($A109="","",IF(NOT(ISNUMBER(H109)),"Missing",IF(AND('Scoring Rules'!$F$10&lt;&gt;"",IF('Scoring Rules'!$I$10="&gt;=",H109&gt;='Scoring Rules'!$F$10,H109&gt;'Scoring Rules'!$F$10)),'Scoring Rules'!$G$10,IF(IF('Scoring Rules'!$I$10="&gt;=",H109&gt;='Scoring Rules'!$D$10,H109&gt;'Scoring Rules'!$D$10),'Scoring Rules'!$E$10,IF(IF('Scoring Rules'!$I$10="&gt;=",H109&gt;='Scoring Rules'!$B$10,H109&gt;'Scoring Rules'!$B$10),'Scoring Rules'!$C$10,'Scoring Rules'!$H$10)))))</x:f>
      </x:c>
      <x:c r="J109" s="15" t="str">
        <x:f>IF($A109="","",IF(ISBLANK('Paste Export'!F103),"Missing",IF(ISNUMBER('Paste Export'!F103),'Paste Export'!F103,VALUE('Paste Export'!F103))))</x:f>
      </x:c>
      <x:c r="K109" s="16" t="str">
        <x:f>IF($A109="","",IF(NOT(ISNUMBER(J109)),"Missing",IF(AND('Scoring Rules'!$F$11&lt;&gt;"",IF('Scoring Rules'!$I$11="&gt;=",J109&gt;='Scoring Rules'!$F$11,J109&gt;'Scoring Rules'!$F$11)),'Scoring Rules'!$G$11,IF(IF('Scoring Rules'!$I$11="&gt;=",J109&gt;='Scoring Rules'!$D$11,J109&gt;'Scoring Rules'!$D$11),'Scoring Rules'!$E$11,IF(IF('Scoring Rules'!$I$11="&gt;=",J109&gt;='Scoring Rules'!$B$11,J109&gt;'Scoring Rules'!$B$11),'Scoring Rules'!$C$11,'Scoring Rules'!$H$11)))))</x:f>
      </x:c>
      <x:c r="L109" s="14" t="str">
        <x:f>IF($A109="","",IF(ISBLANK('Paste Export'!G103),"Missing",IF(ISNUMBER('Paste Export'!G103),'Paste Export'!G103,VALUE('Paste Export'!G103))))</x:f>
      </x:c>
      <x:c r="M109" s="16" t="str">
        <x:f>IF($A109="","",IF(NOT(ISNUMBER(L109)),"Missing",IF(AND('Scoring Rules'!$F$12&lt;&gt;"",IF('Scoring Rules'!$I$12="&gt;=",L109&gt;='Scoring Rules'!$F$12,L109&gt;'Scoring Rules'!$F$12)),'Scoring Rules'!$G$12,IF(IF('Scoring Rules'!$I$12="&gt;=",L109&gt;='Scoring Rules'!$D$12,L109&gt;'Scoring Rules'!$D$12),'Scoring Rules'!$E$12,IF(IF('Scoring Rules'!$I$12="&gt;=",L109&gt;='Scoring Rules'!$B$12,L109&gt;'Scoring Rules'!$B$12),'Scoring Rules'!$C$12,'Scoring Rules'!$H$12)))))</x:f>
      </x:c>
      <x:c r="N109" s="14" t="str">
        <x:f>IF($A109="","",IF(ISBLANK('Paste Export'!H103),"Missing",IF(ISNUMBER('Paste Export'!H103),'Paste Export'!H103,VALUE('Paste Export'!H103))))</x:f>
      </x:c>
      <x:c r="O109" s="16" t="str">
        <x:f>IF($A109="","",IF(NOT(ISNUMBER(N109)),"Missing",IF(AND('Scoring Rules'!$F$13&lt;&gt;"",IF('Scoring Rules'!$I$13="&gt;=",100-N109&gt;='Scoring Rules'!$F$13,100-N109&gt;'Scoring Rules'!$F$13)),'Scoring Rules'!$G$13,IF(IF('Scoring Rules'!$I$13="&gt;=",100-N109&gt;='Scoring Rules'!$D$13,100-N109&gt;'Scoring Rules'!$D$13),'Scoring Rules'!$E$13,IF(IF('Scoring Rules'!$I$13="&gt;=",100-N109&gt;='Scoring Rules'!$B$13,100-N109&gt;'Scoring Rules'!$B$13),'Scoring Rules'!$C$13,'Scoring Rules'!$H$13)))))</x:f>
      </x:c>
      <x:c r="P109" s="16" t="str">
        <x:f>IF($A109="","",IF(COUNT(C109,E109,G109,I109,K109,M109,O109)=7,SUM(C109,E109,G109,I109,K109,M109,O109),"Missing metric"))</x:f>
      </x:c>
      <x:c r="Q109" s="16" t="str">
        <x:f>IF($A109="","",IF(ISBLANK('Paste Export'!I103),"Missing",VALUE('Paste Export'!I103)))</x:f>
      </x:c>
      <x:c r="R109" s="16" t="str">
        <x:f>IF($A109="","",IF(AND(ISNUMBER(P109),ISNUMBER(Q109)),P109-Q109,"Unavailable"))</x:f>
      </x:c>
      <x:c r="S109" s="2" t="str">
        <x:f>IF($A109="","",IF(ISNUMBER(R109),IF(R109=0,"Matches","Review rules / rounding"),"Missing input"))</x:f>
      </x:c>
      <x:c r="T109" s="8" t="str">
        <x:f>IF($A109="","",IF(NOT(ISNUMBER(C109)),"Missing metric", IF(AND('Scoring Rules'!$F$7&lt;&gt;"",IF('Scoring Rules'!$I$7="&gt;=",B109&gt;='Scoring Rules'!$F$7,B109&gt;'Scoring Rules'!$F$7)),'Scoring Rules'!$I$7&amp;" "&amp;TEXT('Scoring Rules'!$F$7,"0.00"),IF(IF('Scoring Rules'!$I$7="&gt;=",B109&gt;='Scoring Rules'!$D$7,B109&gt;'Scoring Rules'!$D$7),'Scoring Rules'!$I$7&amp;" "&amp;TEXT('Scoring Rules'!$D$7,"0.00")&amp;" to "&amp;IF('Scoring Rules'!$I$7="&gt;", "&lt;= ","&lt; ")&amp;TEXT('Scoring Rules'!$F$7,"0.00"),IF(IF('Scoring Rules'!$I$7="&gt;=",B109&gt;='Scoring Rules'!$B$7,B109&gt;'Scoring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"&amp;C109&amp;" pts"))</x:f>
      </x:c>
      <x:c r="U109" s="8" t="str">
        <x:f>IF($A109="","",IF(NOT(ISNUMBER(E109)),"Missing metric", IF(AND('Scoring Rules'!$F$8&lt;&gt;"",IF('Scoring Rules'!$I$8="&gt;=",D109&gt;='Scoring Rules'!$F$8,D109&gt;'Scoring Rules'!$F$8)),'Scoring Rules'!$I$8&amp;" "&amp;TEXT('Scoring Rules'!$F$8,"0.00"),IF(IF('Scoring Rules'!$I$8="&gt;=",D109&gt;='Scoring Rules'!$D$8,D109&gt;'Scoring Rules'!$D$8),'Scoring Rules'!$I$8&amp;" "&amp;TEXT('Scoring Rules'!$D$8,"0.00")&amp;" to "&amp;IF('Scoring Rules'!$I$8="&gt;", "&lt;= ","&lt; ")&amp;TEXT('Scoring Rules'!$F$8,"0.00"),IF(IF('Scoring Rules'!$I$8="&gt;=",D109&gt;='Scoring Rules'!$B$8,D109&gt;'Scoring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"&amp;E109&amp;" pts"))</x:f>
      </x:c>
      <x:c r="V109" s="8" t="str">
        <x:f>IF($A109="","",IF(NOT(ISNUMBER(G109)),"Missing metric", IF(AND('Scoring Rules'!$F$9&lt;&gt;"",IF('Scoring Rules'!$I$9="&gt;=",F109&gt;='Scoring Rules'!$F$9,F109&gt;'Scoring Rules'!$F$9)),'Scoring Rules'!$I$9&amp;" "&amp;TEXT('Scoring Rules'!$F$9,"0.00"),IF(IF('Scoring Rules'!$I$9="&gt;=",F109&gt;='Scoring Rules'!$D$9,F109&gt;'Scoring Rules'!$D$9),'Scoring Rules'!$I$9&amp;" "&amp;TEXT('Scoring Rules'!$D$9,"0.00")&amp;" to "&amp;IF('Scoring Rules'!$I$9="&gt;", "&lt;= ","&lt; ")&amp;TEXT('Scoring Rules'!$F$9,"0.00"),IF(IF('Scoring Rules'!$I$9="&gt;=",F109&gt;='Scoring Rules'!$B$9,F109&gt;'Scoring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"&amp;G109&amp;" pts"))</x:f>
      </x:c>
      <x:c r="W109" s="8" t="str">
        <x:f>IF($A109="","",IF(NOT(ISNUMBER(I109)),"Missing metric", IF(AND('Scoring Rules'!$F$10&lt;&gt;"",IF('Scoring Rules'!$I$10="&gt;=",H109&gt;='Scoring Rules'!$F$10,H109&gt;'Scoring Rules'!$F$10)),'Scoring Rules'!$I$10&amp;" "&amp;TEXT('Scoring Rules'!$F$10,"0.00"),IF(IF('Scoring Rules'!$I$10="&gt;=",H109&gt;='Scoring Rules'!$D$10,H109&gt;'Scoring Rules'!$D$10),'Scoring Rules'!$I$10&amp;" "&amp;TEXT('Scoring Rules'!$D$10,"0.00")&amp;" to "&amp;IF('Scoring Rules'!$I$10="&gt;", "&lt;= ","&lt; ")&amp;TEXT('Scoring Rules'!$F$10,"0.00"),IF(IF('Scoring Rules'!$I$10="&gt;=",H109&gt;='Scoring Rules'!$B$10,H109&gt;'Scoring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"&amp;I109&amp;" pts"))</x:f>
      </x:c>
      <x:c r="X109" s="8" t="str">
        <x:f>IF($A109="","",IF(NOT(ISNUMBER(K109)),"Missing metric", IF(AND('Scoring Rules'!$F$11&lt;&gt;"",IF('Scoring Rules'!$I$11="&gt;=",J109&gt;='Scoring Rules'!$F$11,J109&gt;'Scoring Rules'!$F$11)),'Scoring Rules'!$I$11&amp;" "&amp;TEXT('Scoring Rules'!$F$11,"0.00"),IF(IF('Scoring Rules'!$I$11="&gt;=",J109&gt;='Scoring Rules'!$D$11,J109&gt;'Scoring Rules'!$D$11),'Scoring Rules'!$I$11&amp;" "&amp;TEXT('Scoring Rules'!$D$11,"0.00")&amp;" to "&amp;IF('Scoring Rules'!$I$11="&gt;", "&lt;= ","&lt; ")&amp;TEXT('Scoring Rules'!$F$11,"0.00"),IF(IF('Scoring Rules'!$I$11="&gt;=",J109&gt;='Scoring Rules'!$B$11,J109&gt;'Scoring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"&amp;K109&amp;" pts"))</x:f>
      </x:c>
      <x:c r="Y109" s="8" t="str">
        <x:f>IF($A109="","",IF(NOT(ISNUMBER(M109)),"Missing metric", IF(IF('Scoring Rules'!$I$12="&gt;=",L109&gt;='Scoring Rules'!$D$12,L109&gt;'Scoring Rules'!$D$12),'Scoring Rules'!$I$12&amp;" "&amp;TEXT('Scoring Rules'!$D$12,"0.00"),IF(IF('Scoring Rules'!$I$12="&gt;=",L109&gt;='Scoring Rules'!$B$12,L109&gt;'Scoring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"&amp;M109&amp;" pts"))</x:f>
      </x:c>
      <x:c r="Z109" s="8" t="str">
        <x:f>IF($A109="","",IF(NOT(ISNUMBER(O109)),"Missing metric","Attendance "&amp;TEXT(100-N109,"0.00")&amp;"%: "&amp;IF(AND('Scoring Rules'!$F$13&lt;&gt;"",IF('Scoring Rules'!$I$13="&gt;=",100-N109&gt;='Scoring Rules'!$F$13,100-N109&gt;'Scoring Rules'!$F$13)),'Scoring Rules'!$I$13&amp;" "&amp;TEXT('Scoring Rules'!$F$13,"0.00"),IF(IF('Scoring Rules'!$I$13="&gt;=",100-N109&gt;='Scoring Rules'!$D$13,100-N109&gt;'Scoring Rules'!$D$13),'Scoring Rules'!$I$13&amp;" "&amp;TEXT('Scoring Rules'!$D$13,"0.00")&amp;" to "&amp;IF('Scoring Rules'!$I$13="&gt;", "&lt;= ","&lt; ")&amp;TEXT('Scoring Rules'!$F$13,"0.00"),IF(IF('Scoring Rules'!$I$13="&gt;=",100-N109&gt;='Scoring Rules'!$B$13,100-N109&gt;'Scoring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"&amp;O109&amp;" pts"))</x:f>
      </x:c>
    </x:row>
    <x:row r="110" ht="32" customHeight="1">
      <x:c r="A110" s="2" t="str">
        <x:f>IF('Paste Export'!A104&lt;&gt;"",'Paste Export'!A104,"")</x:f>
      </x:c>
      <x:c r="B110" s="16" t="str">
        <x:f>IF($A110="","",IF(ISBLANK('Paste Export'!B104),"Missing",IF(ISNUMBER('Paste Export'!B104),'Paste Export'!B104,VALUE('Paste Export'!B104))))</x:f>
      </x:c>
      <x:c r="C110" s="16" t="str">
        <x:f>IF($A110="","",IF(NOT(ISNUMBER(B110)),"Missing",IF(AND('Scoring Rules'!$F$7&lt;&gt;"",IF('Scoring Rules'!$I$7="&gt;=",B110&gt;='Scoring Rules'!$F$7,B110&gt;'Scoring Rules'!$F$7)),'Scoring Rules'!$G$7,IF(IF('Scoring Rules'!$I$7="&gt;=",B110&gt;='Scoring Rules'!$D$7,B110&gt;'Scoring Rules'!$D$7),'Scoring Rules'!$E$7,IF(IF('Scoring Rules'!$I$7="&gt;=",B110&gt;='Scoring Rules'!$B$7,B110&gt;'Scoring Rules'!$B$7),'Scoring Rules'!$C$7,'Scoring Rules'!$H$7)))))</x:f>
      </x:c>
      <x:c r="D110" s="16" t="str">
        <x:f>IF($A110="","",IF(ISBLANK('Paste Export'!C104),"Missing",IF(ISNUMBER('Paste Export'!C104),'Paste Export'!C104,VALUE('Paste Export'!C104))))</x:f>
      </x:c>
      <x:c r="E110" s="16" t="str">
        <x:f>IF($A110="","",IF(NOT(ISNUMBER(D110)),"Missing",IF(AND('Scoring Rules'!$F$8&lt;&gt;"",IF('Scoring Rules'!$I$8="&gt;=",D110&gt;='Scoring Rules'!$F$8,D110&gt;'Scoring Rules'!$F$8)),'Scoring Rules'!$G$8,IF(IF('Scoring Rules'!$I$8="&gt;=",D110&gt;='Scoring Rules'!$D$8,D110&gt;'Scoring Rules'!$D$8),'Scoring Rules'!$E$8,IF(IF('Scoring Rules'!$I$8="&gt;=",D110&gt;='Scoring Rules'!$B$8,D110&gt;'Scoring Rules'!$B$8),'Scoring Rules'!$C$8,'Scoring Rules'!$H$8)))))</x:f>
      </x:c>
      <x:c r="F110" s="14" t="str">
        <x:f>IF($A110="","",IF(ISBLANK('Paste Export'!D104),"Missing",IF(ISNUMBER('Paste Export'!D104),'Paste Export'!D104,VALUE('Paste Export'!D104))))</x:f>
      </x:c>
      <x:c r="G110" s="16" t="str">
        <x:f>IF($A110="","",IF(NOT(ISNUMBER(F110)),"Missing",IF(AND('Scoring Rules'!$F$9&lt;&gt;"",IF('Scoring Rules'!$I$9="&gt;=",F110&gt;='Scoring Rules'!$F$9,F110&gt;'Scoring Rules'!$F$9)),'Scoring Rules'!$G$9,IF(IF('Scoring Rules'!$I$9="&gt;=",F110&gt;='Scoring Rules'!$D$9,F110&gt;'Scoring Rules'!$D$9),'Scoring Rules'!$E$9,IF(IF('Scoring Rules'!$I$9="&gt;=",F110&gt;='Scoring Rules'!$B$9,F110&gt;'Scoring Rules'!$B$9),'Scoring Rules'!$C$9,'Scoring Rules'!$H$9)))))</x:f>
      </x:c>
      <x:c r="H110" s="15" t="str">
        <x:f>IF($A110="","",IF(ISBLANK('Paste Export'!E104),"Missing",IF(ISNUMBER('Paste Export'!E104),'Paste Export'!E104,VALUE('Paste Export'!E104))))</x:f>
      </x:c>
      <x:c r="I110" s="16" t="str">
        <x:f>IF($A110="","",IF(NOT(ISNUMBER(H110)),"Missing",IF(AND('Scoring Rules'!$F$10&lt;&gt;"",IF('Scoring Rules'!$I$10="&gt;=",H110&gt;='Scoring Rules'!$F$10,H110&gt;'Scoring Rules'!$F$10)),'Scoring Rules'!$G$10,IF(IF('Scoring Rules'!$I$10="&gt;=",H110&gt;='Scoring Rules'!$D$10,H110&gt;'Scoring Rules'!$D$10),'Scoring Rules'!$E$10,IF(IF('Scoring Rules'!$I$10="&gt;=",H110&gt;='Scoring Rules'!$B$10,H110&gt;'Scoring Rules'!$B$10),'Scoring Rules'!$C$10,'Scoring Rules'!$H$10)))))</x:f>
      </x:c>
      <x:c r="J110" s="15" t="str">
        <x:f>IF($A110="","",IF(ISBLANK('Paste Export'!F104),"Missing",IF(ISNUMBER('Paste Export'!F104),'Paste Export'!F104,VALUE('Paste Export'!F104))))</x:f>
      </x:c>
      <x:c r="K110" s="16" t="str">
        <x:f>IF($A110="","",IF(NOT(ISNUMBER(J110)),"Missing",IF(AND('Scoring Rules'!$F$11&lt;&gt;"",IF('Scoring Rules'!$I$11="&gt;=",J110&gt;='Scoring Rules'!$F$11,J110&gt;'Scoring Rules'!$F$11)),'Scoring Rules'!$G$11,IF(IF('Scoring Rules'!$I$11="&gt;=",J110&gt;='Scoring Rules'!$D$11,J110&gt;'Scoring Rules'!$D$11),'Scoring Rules'!$E$11,IF(IF('Scoring Rules'!$I$11="&gt;=",J110&gt;='Scoring Rules'!$B$11,J110&gt;'Scoring Rules'!$B$11),'Scoring Rules'!$C$11,'Scoring Rules'!$H$11)))))</x:f>
      </x:c>
      <x:c r="L110" s="14" t="str">
        <x:f>IF($A110="","",IF(ISBLANK('Paste Export'!G104),"Missing",IF(ISNUMBER('Paste Export'!G104),'Paste Export'!G104,VALUE('Paste Export'!G104))))</x:f>
      </x:c>
      <x:c r="M110" s="16" t="str">
        <x:f>IF($A110="","",IF(NOT(ISNUMBER(L110)),"Missing",IF(AND('Scoring Rules'!$F$12&lt;&gt;"",IF('Scoring Rules'!$I$12="&gt;=",L110&gt;='Scoring Rules'!$F$12,L110&gt;'Scoring Rules'!$F$12)),'Scoring Rules'!$G$12,IF(IF('Scoring Rules'!$I$12="&gt;=",L110&gt;='Scoring Rules'!$D$12,L110&gt;'Scoring Rules'!$D$12),'Scoring Rules'!$E$12,IF(IF('Scoring Rules'!$I$12="&gt;=",L110&gt;='Scoring Rules'!$B$12,L110&gt;'Scoring Rules'!$B$12),'Scoring Rules'!$C$12,'Scoring Rules'!$H$12)))))</x:f>
      </x:c>
      <x:c r="N110" s="14" t="str">
        <x:f>IF($A110="","",IF(ISBLANK('Paste Export'!H104),"Missing",IF(ISNUMBER('Paste Export'!H104),'Paste Export'!H104,VALUE('Paste Export'!H104))))</x:f>
      </x:c>
      <x:c r="O110" s="16" t="str">
        <x:f>IF($A110="","",IF(NOT(ISNUMBER(N110)),"Missing",IF(AND('Scoring Rules'!$F$13&lt;&gt;"",IF('Scoring Rules'!$I$13="&gt;=",100-N110&gt;='Scoring Rules'!$F$13,100-N110&gt;'Scoring Rules'!$F$13)),'Scoring Rules'!$G$13,IF(IF('Scoring Rules'!$I$13="&gt;=",100-N110&gt;='Scoring Rules'!$D$13,100-N110&gt;'Scoring Rules'!$D$13),'Scoring Rules'!$E$13,IF(IF('Scoring Rules'!$I$13="&gt;=",100-N110&gt;='Scoring Rules'!$B$13,100-N110&gt;'Scoring Rules'!$B$13),'Scoring Rules'!$C$13,'Scoring Rules'!$H$13)))))</x:f>
      </x:c>
      <x:c r="P110" s="16" t="str">
        <x:f>IF($A110="","",IF(COUNT(C110,E110,G110,I110,K110,M110,O110)=7,SUM(C110,E110,G110,I110,K110,M110,O110),"Missing metric"))</x:f>
      </x:c>
      <x:c r="Q110" s="16" t="str">
        <x:f>IF($A110="","",IF(ISBLANK('Paste Export'!I104),"Missing",VALUE('Paste Export'!I104)))</x:f>
      </x:c>
      <x:c r="R110" s="16" t="str">
        <x:f>IF($A110="","",IF(AND(ISNUMBER(P110),ISNUMBER(Q110)),P110-Q110,"Unavailable"))</x:f>
      </x:c>
      <x:c r="S110" s="2" t="str">
        <x:f>IF($A110="","",IF(ISNUMBER(R110),IF(R110=0,"Matches","Review rules / rounding"),"Missing input"))</x:f>
      </x:c>
      <x:c r="T110" s="8" t="str">
        <x:f>IF($A110="","",IF(NOT(ISNUMBER(C110)),"Missing metric", IF(AND('Scoring Rules'!$F$7&lt;&gt;"",IF('Scoring Rules'!$I$7="&gt;=",B110&gt;='Scoring Rules'!$F$7,B110&gt;'Scoring Rules'!$F$7)),'Scoring Rules'!$I$7&amp;" "&amp;TEXT('Scoring Rules'!$F$7,"0.00"),IF(IF('Scoring Rules'!$I$7="&gt;=",B110&gt;='Scoring Rules'!$D$7,B110&gt;'Scoring Rules'!$D$7),'Scoring Rules'!$I$7&amp;" "&amp;TEXT('Scoring Rules'!$D$7,"0.00")&amp;" to "&amp;IF('Scoring Rules'!$I$7="&gt;", "&lt;= ","&lt; ")&amp;TEXT('Scoring Rules'!$F$7,"0.00"),IF(IF('Scoring Rules'!$I$7="&gt;=",B110&gt;='Scoring Rules'!$B$7,B110&gt;'Scoring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"&amp;C110&amp;" pts"))</x:f>
      </x:c>
      <x:c r="U110" s="8" t="str">
        <x:f>IF($A110="","",IF(NOT(ISNUMBER(E110)),"Missing metric", IF(AND('Scoring Rules'!$F$8&lt;&gt;"",IF('Scoring Rules'!$I$8="&gt;=",D110&gt;='Scoring Rules'!$F$8,D110&gt;'Scoring Rules'!$F$8)),'Scoring Rules'!$I$8&amp;" "&amp;TEXT('Scoring Rules'!$F$8,"0.00"),IF(IF('Scoring Rules'!$I$8="&gt;=",D110&gt;='Scoring Rules'!$D$8,D110&gt;'Scoring Rules'!$D$8),'Scoring Rules'!$I$8&amp;" "&amp;TEXT('Scoring Rules'!$D$8,"0.00")&amp;" to "&amp;IF('Scoring Rules'!$I$8="&gt;", "&lt;= ","&lt; ")&amp;TEXT('Scoring Rules'!$F$8,"0.00"),IF(IF('Scoring Rules'!$I$8="&gt;=",D110&gt;='Scoring Rules'!$B$8,D110&gt;'Scoring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"&amp;E110&amp;" pts"))</x:f>
      </x:c>
      <x:c r="V110" s="8" t="str">
        <x:f>IF($A110="","",IF(NOT(ISNUMBER(G110)),"Missing metric", IF(AND('Scoring Rules'!$F$9&lt;&gt;"",IF('Scoring Rules'!$I$9="&gt;=",F110&gt;='Scoring Rules'!$F$9,F110&gt;'Scoring Rules'!$F$9)),'Scoring Rules'!$I$9&amp;" "&amp;TEXT('Scoring Rules'!$F$9,"0.00"),IF(IF('Scoring Rules'!$I$9="&gt;=",F110&gt;='Scoring Rules'!$D$9,F110&gt;'Scoring Rules'!$D$9),'Scoring Rules'!$I$9&amp;" "&amp;TEXT('Scoring Rules'!$D$9,"0.00")&amp;" to "&amp;IF('Scoring Rules'!$I$9="&gt;", "&lt;= ","&lt; ")&amp;TEXT('Scoring Rules'!$F$9,"0.00"),IF(IF('Scoring Rules'!$I$9="&gt;=",F110&gt;='Scoring Rules'!$B$9,F110&gt;'Scoring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"&amp;G110&amp;" pts"))</x:f>
      </x:c>
      <x:c r="W110" s="8" t="str">
        <x:f>IF($A110="","",IF(NOT(ISNUMBER(I110)),"Missing metric", IF(AND('Scoring Rules'!$F$10&lt;&gt;"",IF('Scoring Rules'!$I$10="&gt;=",H110&gt;='Scoring Rules'!$F$10,H110&gt;'Scoring Rules'!$F$10)),'Scoring Rules'!$I$10&amp;" "&amp;TEXT('Scoring Rules'!$F$10,"0.00"),IF(IF('Scoring Rules'!$I$10="&gt;=",H110&gt;='Scoring Rules'!$D$10,H110&gt;'Scoring Rules'!$D$10),'Scoring Rules'!$I$10&amp;" "&amp;TEXT('Scoring Rules'!$D$10,"0.00")&amp;" to "&amp;IF('Scoring Rules'!$I$10="&gt;", "&lt;= ","&lt; ")&amp;TEXT('Scoring Rules'!$F$10,"0.00"),IF(IF('Scoring Rules'!$I$10="&gt;=",H110&gt;='Scoring Rules'!$B$10,H110&gt;'Scoring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"&amp;I110&amp;" pts"))</x:f>
      </x:c>
      <x:c r="X110" s="8" t="str">
        <x:f>IF($A110="","",IF(NOT(ISNUMBER(K110)),"Missing metric", IF(AND('Scoring Rules'!$F$11&lt;&gt;"",IF('Scoring Rules'!$I$11="&gt;=",J110&gt;='Scoring Rules'!$F$11,J110&gt;'Scoring Rules'!$F$11)),'Scoring Rules'!$I$11&amp;" "&amp;TEXT('Scoring Rules'!$F$11,"0.00"),IF(IF('Scoring Rules'!$I$11="&gt;=",J110&gt;='Scoring Rules'!$D$11,J110&gt;'Scoring Rules'!$D$11),'Scoring Rules'!$I$11&amp;" "&amp;TEXT('Scoring Rules'!$D$11,"0.00")&amp;" to "&amp;IF('Scoring Rules'!$I$11="&gt;", "&lt;= ","&lt; ")&amp;TEXT('Scoring Rules'!$F$11,"0.00"),IF(IF('Scoring Rules'!$I$11="&gt;=",J110&gt;='Scoring Rules'!$B$11,J110&gt;'Scoring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"&amp;K110&amp;" pts"))</x:f>
      </x:c>
      <x:c r="Y110" s="8" t="str">
        <x:f>IF($A110="","",IF(NOT(ISNUMBER(M110)),"Missing metric", IF(IF('Scoring Rules'!$I$12="&gt;=",L110&gt;='Scoring Rules'!$D$12,L110&gt;'Scoring Rules'!$D$12),'Scoring Rules'!$I$12&amp;" "&amp;TEXT('Scoring Rules'!$D$12,"0.00"),IF(IF('Scoring Rules'!$I$12="&gt;=",L110&gt;='Scoring Rules'!$B$12,L110&gt;'Scoring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"&amp;M110&amp;" pts"))</x:f>
      </x:c>
      <x:c r="Z110" s="8" t="str">
        <x:f>IF($A110="","",IF(NOT(ISNUMBER(O110)),"Missing metric","Attendance "&amp;TEXT(100-N110,"0.00")&amp;"%: "&amp;IF(AND('Scoring Rules'!$F$13&lt;&gt;"",IF('Scoring Rules'!$I$13="&gt;=",100-N110&gt;='Scoring Rules'!$F$13,100-N110&gt;'Scoring Rules'!$F$13)),'Scoring Rules'!$I$13&amp;" "&amp;TEXT('Scoring Rules'!$F$13,"0.00"),IF(IF('Scoring Rules'!$I$13="&gt;=",100-N110&gt;='Scoring Rules'!$D$13,100-N110&gt;'Scoring Rules'!$D$13),'Scoring Rules'!$I$13&amp;" "&amp;TEXT('Scoring Rules'!$D$13,"0.00")&amp;" to "&amp;IF('Scoring Rules'!$I$13="&gt;", "&lt;= ","&lt; ")&amp;TEXT('Scoring Rules'!$F$13,"0.00"),IF(IF('Scoring Rules'!$I$13="&gt;=",100-N110&gt;='Scoring Rules'!$B$13,100-N110&gt;'Scoring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"&amp;O110&amp;" pts"))</x:f>
      </x:c>
    </x:row>
    <x:row r="111" ht="32" customHeight="1">
      <x:c r="A111" s="2" t="str">
        <x:f>IF('Paste Export'!A105&lt;&gt;"",'Paste Export'!A105,"")</x:f>
      </x:c>
      <x:c r="B111" s="16" t="str">
        <x:f>IF($A111="","",IF(ISBLANK('Paste Export'!B105),"Missing",IF(ISNUMBER('Paste Export'!B105),'Paste Export'!B105,VALUE('Paste Export'!B105))))</x:f>
      </x:c>
      <x:c r="C111" s="16" t="str">
        <x:f>IF($A111="","",IF(NOT(ISNUMBER(B111)),"Missing",IF(AND('Scoring Rules'!$F$7&lt;&gt;"",IF('Scoring Rules'!$I$7="&gt;=",B111&gt;='Scoring Rules'!$F$7,B111&gt;'Scoring Rules'!$F$7)),'Scoring Rules'!$G$7,IF(IF('Scoring Rules'!$I$7="&gt;=",B111&gt;='Scoring Rules'!$D$7,B111&gt;'Scoring Rules'!$D$7),'Scoring Rules'!$E$7,IF(IF('Scoring Rules'!$I$7="&gt;=",B111&gt;='Scoring Rules'!$B$7,B111&gt;'Scoring Rules'!$B$7),'Scoring Rules'!$C$7,'Scoring Rules'!$H$7)))))</x:f>
      </x:c>
      <x:c r="D111" s="16" t="str">
        <x:f>IF($A111="","",IF(ISBLANK('Paste Export'!C105),"Missing",IF(ISNUMBER('Paste Export'!C105),'Paste Export'!C105,VALUE('Paste Export'!C105))))</x:f>
      </x:c>
      <x:c r="E111" s="16" t="str">
        <x:f>IF($A111="","",IF(NOT(ISNUMBER(D111)),"Missing",IF(AND('Scoring Rules'!$F$8&lt;&gt;"",IF('Scoring Rules'!$I$8="&gt;=",D111&gt;='Scoring Rules'!$F$8,D111&gt;'Scoring Rules'!$F$8)),'Scoring Rules'!$G$8,IF(IF('Scoring Rules'!$I$8="&gt;=",D111&gt;='Scoring Rules'!$D$8,D111&gt;'Scoring Rules'!$D$8),'Scoring Rules'!$E$8,IF(IF('Scoring Rules'!$I$8="&gt;=",D111&gt;='Scoring Rules'!$B$8,D111&gt;'Scoring Rules'!$B$8),'Scoring Rules'!$C$8,'Scoring Rules'!$H$8)))))</x:f>
      </x:c>
      <x:c r="F111" s="14" t="str">
        <x:f>IF($A111="","",IF(ISBLANK('Paste Export'!D105),"Missing",IF(ISNUMBER('Paste Export'!D105),'Paste Export'!D105,VALUE('Paste Export'!D105))))</x:f>
      </x:c>
      <x:c r="G111" s="16" t="str">
        <x:f>IF($A111="","",IF(NOT(ISNUMBER(F111)),"Missing",IF(AND('Scoring Rules'!$F$9&lt;&gt;"",IF('Scoring Rules'!$I$9="&gt;=",F111&gt;='Scoring Rules'!$F$9,F111&gt;'Scoring Rules'!$F$9)),'Scoring Rules'!$G$9,IF(IF('Scoring Rules'!$I$9="&gt;=",F111&gt;='Scoring Rules'!$D$9,F111&gt;'Scoring Rules'!$D$9),'Scoring Rules'!$E$9,IF(IF('Scoring Rules'!$I$9="&gt;=",F111&gt;='Scoring Rules'!$B$9,F111&gt;'Scoring Rules'!$B$9),'Scoring Rules'!$C$9,'Scoring Rules'!$H$9)))))</x:f>
      </x:c>
      <x:c r="H111" s="15" t="str">
        <x:f>IF($A111="","",IF(ISBLANK('Paste Export'!E105),"Missing",IF(ISNUMBER('Paste Export'!E105),'Paste Export'!E105,VALUE('Paste Export'!E105))))</x:f>
      </x:c>
      <x:c r="I111" s="16" t="str">
        <x:f>IF($A111="","",IF(NOT(ISNUMBER(H111)),"Missing",IF(AND('Scoring Rules'!$F$10&lt;&gt;"",IF('Scoring Rules'!$I$10="&gt;=",H111&gt;='Scoring Rules'!$F$10,H111&gt;'Scoring Rules'!$F$10)),'Scoring Rules'!$G$10,IF(IF('Scoring Rules'!$I$10="&gt;=",H111&gt;='Scoring Rules'!$D$10,H111&gt;'Scoring Rules'!$D$10),'Scoring Rules'!$E$10,IF(IF('Scoring Rules'!$I$10="&gt;=",H111&gt;='Scoring Rules'!$B$10,H111&gt;'Scoring Rules'!$B$10),'Scoring Rules'!$C$10,'Scoring Rules'!$H$10)))))</x:f>
      </x:c>
      <x:c r="J111" s="15" t="str">
        <x:f>IF($A111="","",IF(ISBLANK('Paste Export'!F105),"Missing",IF(ISNUMBER('Paste Export'!F105),'Paste Export'!F105,VALUE('Paste Export'!F105))))</x:f>
      </x:c>
      <x:c r="K111" s="16" t="str">
        <x:f>IF($A111="","",IF(NOT(ISNUMBER(J111)),"Missing",IF(AND('Scoring Rules'!$F$11&lt;&gt;"",IF('Scoring Rules'!$I$11="&gt;=",J111&gt;='Scoring Rules'!$F$11,J111&gt;'Scoring Rules'!$F$11)),'Scoring Rules'!$G$11,IF(IF('Scoring Rules'!$I$11="&gt;=",J111&gt;='Scoring Rules'!$D$11,J111&gt;'Scoring Rules'!$D$11),'Scoring Rules'!$E$11,IF(IF('Scoring Rules'!$I$11="&gt;=",J111&gt;='Scoring Rules'!$B$11,J111&gt;'Scoring Rules'!$B$11),'Scoring Rules'!$C$11,'Scoring Rules'!$H$11)))))</x:f>
      </x:c>
      <x:c r="L111" s="14" t="str">
        <x:f>IF($A111="","",IF(ISBLANK('Paste Export'!G105),"Missing",IF(ISNUMBER('Paste Export'!G105),'Paste Export'!G105,VALUE('Paste Export'!G105))))</x:f>
      </x:c>
      <x:c r="M111" s="16" t="str">
        <x:f>IF($A111="","",IF(NOT(ISNUMBER(L111)),"Missing",IF(AND('Scoring Rules'!$F$12&lt;&gt;"",IF('Scoring Rules'!$I$12="&gt;=",L111&gt;='Scoring Rules'!$F$12,L111&gt;'Scoring Rules'!$F$12)),'Scoring Rules'!$G$12,IF(IF('Scoring Rules'!$I$12="&gt;=",L111&gt;='Scoring Rules'!$D$12,L111&gt;'Scoring Rules'!$D$12),'Scoring Rules'!$E$12,IF(IF('Scoring Rules'!$I$12="&gt;=",L111&gt;='Scoring Rules'!$B$12,L111&gt;'Scoring Rules'!$B$12),'Scoring Rules'!$C$12,'Scoring Rules'!$H$12)))))</x:f>
      </x:c>
      <x:c r="N111" s="14" t="str">
        <x:f>IF($A111="","",IF(ISBLANK('Paste Export'!H105),"Missing",IF(ISNUMBER('Paste Export'!H105),'Paste Export'!H105,VALUE('Paste Export'!H105))))</x:f>
      </x:c>
      <x:c r="O111" s="16" t="str">
        <x:f>IF($A111="","",IF(NOT(ISNUMBER(N111)),"Missing",IF(AND('Scoring Rules'!$F$13&lt;&gt;"",IF('Scoring Rules'!$I$13="&gt;=",100-N111&gt;='Scoring Rules'!$F$13,100-N111&gt;'Scoring Rules'!$F$13)),'Scoring Rules'!$G$13,IF(IF('Scoring Rules'!$I$13="&gt;=",100-N111&gt;='Scoring Rules'!$D$13,100-N111&gt;'Scoring Rules'!$D$13),'Scoring Rules'!$E$13,IF(IF('Scoring Rules'!$I$13="&gt;=",100-N111&gt;='Scoring Rules'!$B$13,100-N111&gt;'Scoring Rules'!$B$13),'Scoring Rules'!$C$13,'Scoring Rules'!$H$13)))))</x:f>
      </x:c>
      <x:c r="P111" s="16" t="str">
        <x:f>IF($A111="","",IF(COUNT(C111,E111,G111,I111,K111,M111,O111)=7,SUM(C111,E111,G111,I111,K111,M111,O111),"Missing metric"))</x:f>
      </x:c>
      <x:c r="Q111" s="16" t="str">
        <x:f>IF($A111="","",IF(ISBLANK('Paste Export'!I105),"Missing",VALUE('Paste Export'!I105)))</x:f>
      </x:c>
      <x:c r="R111" s="16" t="str">
        <x:f>IF($A111="","",IF(AND(ISNUMBER(P111),ISNUMBER(Q111)),P111-Q111,"Unavailable"))</x:f>
      </x:c>
      <x:c r="S111" s="2" t="str">
        <x:f>IF($A111="","",IF(ISNUMBER(R111),IF(R111=0,"Matches","Review rules / rounding"),"Missing input"))</x:f>
      </x:c>
      <x:c r="T111" s="8" t="str">
        <x:f>IF($A111="","",IF(NOT(ISNUMBER(C111)),"Missing metric", IF(AND('Scoring Rules'!$F$7&lt;&gt;"",IF('Scoring Rules'!$I$7="&gt;=",B111&gt;='Scoring Rules'!$F$7,B111&gt;'Scoring Rules'!$F$7)),'Scoring Rules'!$I$7&amp;" "&amp;TEXT('Scoring Rules'!$F$7,"0.00"),IF(IF('Scoring Rules'!$I$7="&gt;=",B111&gt;='Scoring Rules'!$D$7,B111&gt;'Scoring Rules'!$D$7),'Scoring Rules'!$I$7&amp;" "&amp;TEXT('Scoring Rules'!$D$7,"0.00")&amp;" to "&amp;IF('Scoring Rules'!$I$7="&gt;", "&lt;= ","&lt; ")&amp;TEXT('Scoring Rules'!$F$7,"0.00"),IF(IF('Scoring Rules'!$I$7="&gt;=",B111&gt;='Scoring Rules'!$B$7,B111&gt;'Scoring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"&amp;C111&amp;" pts"))</x:f>
      </x:c>
      <x:c r="U111" s="8" t="str">
        <x:f>IF($A111="","",IF(NOT(ISNUMBER(E111)),"Missing metric", IF(AND('Scoring Rules'!$F$8&lt;&gt;"",IF('Scoring Rules'!$I$8="&gt;=",D111&gt;='Scoring Rules'!$F$8,D111&gt;'Scoring Rules'!$F$8)),'Scoring Rules'!$I$8&amp;" "&amp;TEXT('Scoring Rules'!$F$8,"0.00"),IF(IF('Scoring Rules'!$I$8="&gt;=",D111&gt;='Scoring Rules'!$D$8,D111&gt;'Scoring Rules'!$D$8),'Scoring Rules'!$I$8&amp;" "&amp;TEXT('Scoring Rules'!$D$8,"0.00")&amp;" to "&amp;IF('Scoring Rules'!$I$8="&gt;", "&lt;= ","&lt; ")&amp;TEXT('Scoring Rules'!$F$8,"0.00"),IF(IF('Scoring Rules'!$I$8="&gt;=",D111&gt;='Scoring Rules'!$B$8,D111&gt;'Scoring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"&amp;E111&amp;" pts"))</x:f>
      </x:c>
      <x:c r="V111" s="8" t="str">
        <x:f>IF($A111="","",IF(NOT(ISNUMBER(G111)),"Missing metric", IF(AND('Scoring Rules'!$F$9&lt;&gt;"",IF('Scoring Rules'!$I$9="&gt;=",F111&gt;='Scoring Rules'!$F$9,F111&gt;'Scoring Rules'!$F$9)),'Scoring Rules'!$I$9&amp;" "&amp;TEXT('Scoring Rules'!$F$9,"0.00"),IF(IF('Scoring Rules'!$I$9="&gt;=",F111&gt;='Scoring Rules'!$D$9,F111&gt;'Scoring Rules'!$D$9),'Scoring Rules'!$I$9&amp;" "&amp;TEXT('Scoring Rules'!$D$9,"0.00")&amp;" to "&amp;IF('Scoring Rules'!$I$9="&gt;", "&lt;= ","&lt; ")&amp;TEXT('Scoring Rules'!$F$9,"0.00"),IF(IF('Scoring Rules'!$I$9="&gt;=",F111&gt;='Scoring Rules'!$B$9,F111&gt;'Scoring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"&amp;G111&amp;" pts"))</x:f>
      </x:c>
      <x:c r="W111" s="8" t="str">
        <x:f>IF($A111="","",IF(NOT(ISNUMBER(I111)),"Missing metric", IF(AND('Scoring Rules'!$F$10&lt;&gt;"",IF('Scoring Rules'!$I$10="&gt;=",H111&gt;='Scoring Rules'!$F$10,H111&gt;'Scoring Rules'!$F$10)),'Scoring Rules'!$I$10&amp;" "&amp;TEXT('Scoring Rules'!$F$10,"0.00"),IF(IF('Scoring Rules'!$I$10="&gt;=",H111&gt;='Scoring Rules'!$D$10,H111&gt;'Scoring Rules'!$D$10),'Scoring Rules'!$I$10&amp;" "&amp;TEXT('Scoring Rules'!$D$10,"0.00")&amp;" to "&amp;IF('Scoring Rules'!$I$10="&gt;", "&lt;= ","&lt; ")&amp;TEXT('Scoring Rules'!$F$10,"0.00"),IF(IF('Scoring Rules'!$I$10="&gt;=",H111&gt;='Scoring Rules'!$B$10,H111&gt;'Scoring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"&amp;I111&amp;" pts"))</x:f>
      </x:c>
      <x:c r="X111" s="8" t="str">
        <x:f>IF($A111="","",IF(NOT(ISNUMBER(K111)),"Missing metric", IF(AND('Scoring Rules'!$F$11&lt;&gt;"",IF('Scoring Rules'!$I$11="&gt;=",J111&gt;='Scoring Rules'!$F$11,J111&gt;'Scoring Rules'!$F$11)),'Scoring Rules'!$I$11&amp;" "&amp;TEXT('Scoring Rules'!$F$11,"0.00"),IF(IF('Scoring Rules'!$I$11="&gt;=",J111&gt;='Scoring Rules'!$D$11,J111&gt;'Scoring Rules'!$D$11),'Scoring Rules'!$I$11&amp;" "&amp;TEXT('Scoring Rules'!$D$11,"0.00")&amp;" to "&amp;IF('Scoring Rules'!$I$11="&gt;", "&lt;= ","&lt; ")&amp;TEXT('Scoring Rules'!$F$11,"0.00"),IF(IF('Scoring Rules'!$I$11="&gt;=",J111&gt;='Scoring Rules'!$B$11,J111&gt;'Scoring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"&amp;K111&amp;" pts"))</x:f>
      </x:c>
      <x:c r="Y111" s="8" t="str">
        <x:f>IF($A111="","",IF(NOT(ISNUMBER(M111)),"Missing metric", IF(IF('Scoring Rules'!$I$12="&gt;=",L111&gt;='Scoring Rules'!$D$12,L111&gt;'Scoring Rules'!$D$12),'Scoring Rules'!$I$12&amp;" "&amp;TEXT('Scoring Rules'!$D$12,"0.00"),IF(IF('Scoring Rules'!$I$12="&gt;=",L111&gt;='Scoring Rules'!$B$12,L111&gt;'Scoring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"&amp;M111&amp;" pts"))</x:f>
      </x:c>
      <x:c r="Z111" s="8" t="str">
        <x:f>IF($A111="","",IF(NOT(ISNUMBER(O111)),"Missing metric","Attendance "&amp;TEXT(100-N111,"0.00")&amp;"%: "&amp;IF(AND('Scoring Rules'!$F$13&lt;&gt;"",IF('Scoring Rules'!$I$13="&gt;=",100-N111&gt;='Scoring Rules'!$F$13,100-N111&gt;'Scoring Rules'!$F$13)),'Scoring Rules'!$I$13&amp;" "&amp;TEXT('Scoring Rules'!$F$13,"0.00"),IF(IF('Scoring Rules'!$I$13="&gt;=",100-N111&gt;='Scoring Rules'!$D$13,100-N111&gt;'Scoring Rules'!$D$13),'Scoring Rules'!$I$13&amp;" "&amp;TEXT('Scoring Rules'!$D$13,"0.00")&amp;" to "&amp;IF('Scoring Rules'!$I$13="&gt;", "&lt;= ","&lt; ")&amp;TEXT('Scoring Rules'!$F$13,"0.00"),IF(IF('Scoring Rules'!$I$13="&gt;=",100-N111&gt;='Scoring Rules'!$B$13,100-N111&gt;'Scoring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"&amp;O111&amp;" pts"))</x:f>
      </x:c>
    </x:row>
    <x:row r="112" ht="32" customHeight="1">
      <x:c r="A112" s="2" t="str">
        <x:f>IF('Paste Export'!A106&lt;&gt;"",'Paste Export'!A106,"")</x:f>
      </x:c>
      <x:c r="B112" s="16" t="str">
        <x:f>IF($A112="","",IF(ISBLANK('Paste Export'!B106),"Missing",IF(ISNUMBER('Paste Export'!B106),'Paste Export'!B106,VALUE('Paste Export'!B106))))</x:f>
      </x:c>
      <x:c r="C112" s="16" t="str">
        <x:f>IF($A112="","",IF(NOT(ISNUMBER(B112)),"Missing",IF(AND('Scoring Rules'!$F$7&lt;&gt;"",IF('Scoring Rules'!$I$7="&gt;=",B112&gt;='Scoring Rules'!$F$7,B112&gt;'Scoring Rules'!$F$7)),'Scoring Rules'!$G$7,IF(IF('Scoring Rules'!$I$7="&gt;=",B112&gt;='Scoring Rules'!$D$7,B112&gt;'Scoring Rules'!$D$7),'Scoring Rules'!$E$7,IF(IF('Scoring Rules'!$I$7="&gt;=",B112&gt;='Scoring Rules'!$B$7,B112&gt;'Scoring Rules'!$B$7),'Scoring Rules'!$C$7,'Scoring Rules'!$H$7)))))</x:f>
      </x:c>
      <x:c r="D112" s="16" t="str">
        <x:f>IF($A112="","",IF(ISBLANK('Paste Export'!C106),"Missing",IF(ISNUMBER('Paste Export'!C106),'Paste Export'!C106,VALUE('Paste Export'!C106))))</x:f>
      </x:c>
      <x:c r="E112" s="16" t="str">
        <x:f>IF($A112="","",IF(NOT(ISNUMBER(D112)),"Missing",IF(AND('Scoring Rules'!$F$8&lt;&gt;"",IF('Scoring Rules'!$I$8="&gt;=",D112&gt;='Scoring Rules'!$F$8,D112&gt;'Scoring Rules'!$F$8)),'Scoring Rules'!$G$8,IF(IF('Scoring Rules'!$I$8="&gt;=",D112&gt;='Scoring Rules'!$D$8,D112&gt;'Scoring Rules'!$D$8),'Scoring Rules'!$E$8,IF(IF('Scoring Rules'!$I$8="&gt;=",D112&gt;='Scoring Rules'!$B$8,D112&gt;'Scoring Rules'!$B$8),'Scoring Rules'!$C$8,'Scoring Rules'!$H$8)))))</x:f>
      </x:c>
      <x:c r="F112" s="14" t="str">
        <x:f>IF($A112="","",IF(ISBLANK('Paste Export'!D106),"Missing",IF(ISNUMBER('Paste Export'!D106),'Paste Export'!D106,VALUE('Paste Export'!D106))))</x:f>
      </x:c>
      <x:c r="G112" s="16" t="str">
        <x:f>IF($A112="","",IF(NOT(ISNUMBER(F112)),"Missing",IF(AND('Scoring Rules'!$F$9&lt;&gt;"",IF('Scoring Rules'!$I$9="&gt;=",F112&gt;='Scoring Rules'!$F$9,F112&gt;'Scoring Rules'!$F$9)),'Scoring Rules'!$G$9,IF(IF('Scoring Rules'!$I$9="&gt;=",F112&gt;='Scoring Rules'!$D$9,F112&gt;'Scoring Rules'!$D$9),'Scoring Rules'!$E$9,IF(IF('Scoring Rules'!$I$9="&gt;=",F112&gt;='Scoring Rules'!$B$9,F112&gt;'Scoring Rules'!$B$9),'Scoring Rules'!$C$9,'Scoring Rules'!$H$9)))))</x:f>
      </x:c>
      <x:c r="H112" s="15" t="str">
        <x:f>IF($A112="","",IF(ISBLANK('Paste Export'!E106),"Missing",IF(ISNUMBER('Paste Export'!E106),'Paste Export'!E106,VALUE('Paste Export'!E106))))</x:f>
      </x:c>
      <x:c r="I112" s="16" t="str">
        <x:f>IF($A112="","",IF(NOT(ISNUMBER(H112)),"Missing",IF(AND('Scoring Rules'!$F$10&lt;&gt;"",IF('Scoring Rules'!$I$10="&gt;=",H112&gt;='Scoring Rules'!$F$10,H112&gt;'Scoring Rules'!$F$10)),'Scoring Rules'!$G$10,IF(IF('Scoring Rules'!$I$10="&gt;=",H112&gt;='Scoring Rules'!$D$10,H112&gt;'Scoring Rules'!$D$10),'Scoring Rules'!$E$10,IF(IF('Scoring Rules'!$I$10="&gt;=",H112&gt;='Scoring Rules'!$B$10,H112&gt;'Scoring Rules'!$B$10),'Scoring Rules'!$C$10,'Scoring Rules'!$H$10)))))</x:f>
      </x:c>
      <x:c r="J112" s="15" t="str">
        <x:f>IF($A112="","",IF(ISBLANK('Paste Export'!F106),"Missing",IF(ISNUMBER('Paste Export'!F106),'Paste Export'!F106,VALUE('Paste Export'!F106))))</x:f>
      </x:c>
      <x:c r="K112" s="16" t="str">
        <x:f>IF($A112="","",IF(NOT(ISNUMBER(J112)),"Missing",IF(AND('Scoring Rules'!$F$11&lt;&gt;"",IF('Scoring Rules'!$I$11="&gt;=",J112&gt;='Scoring Rules'!$F$11,J112&gt;'Scoring Rules'!$F$11)),'Scoring Rules'!$G$11,IF(IF('Scoring Rules'!$I$11="&gt;=",J112&gt;='Scoring Rules'!$D$11,J112&gt;'Scoring Rules'!$D$11),'Scoring Rules'!$E$11,IF(IF('Scoring Rules'!$I$11="&gt;=",J112&gt;='Scoring Rules'!$B$11,J112&gt;'Scoring Rules'!$B$11),'Scoring Rules'!$C$11,'Scoring Rules'!$H$11)))))</x:f>
      </x:c>
      <x:c r="L112" s="14" t="str">
        <x:f>IF($A112="","",IF(ISBLANK('Paste Export'!G106),"Missing",IF(ISNUMBER('Paste Export'!G106),'Paste Export'!G106,VALUE('Paste Export'!G106))))</x:f>
      </x:c>
      <x:c r="M112" s="16" t="str">
        <x:f>IF($A112="","",IF(NOT(ISNUMBER(L112)),"Missing",IF(AND('Scoring Rules'!$F$12&lt;&gt;"",IF('Scoring Rules'!$I$12="&gt;=",L112&gt;='Scoring Rules'!$F$12,L112&gt;'Scoring Rules'!$F$12)),'Scoring Rules'!$G$12,IF(IF('Scoring Rules'!$I$12="&gt;=",L112&gt;='Scoring Rules'!$D$12,L112&gt;'Scoring Rules'!$D$12),'Scoring Rules'!$E$12,IF(IF('Scoring Rules'!$I$12="&gt;=",L112&gt;='Scoring Rules'!$B$12,L112&gt;'Scoring Rules'!$B$12),'Scoring Rules'!$C$12,'Scoring Rules'!$H$12)))))</x:f>
      </x:c>
      <x:c r="N112" s="14" t="str">
        <x:f>IF($A112="","",IF(ISBLANK('Paste Export'!H106),"Missing",IF(ISNUMBER('Paste Export'!H106),'Paste Export'!H106,VALUE('Paste Export'!H106))))</x:f>
      </x:c>
      <x:c r="O112" s="16" t="str">
        <x:f>IF($A112="","",IF(NOT(ISNUMBER(N112)),"Missing",IF(AND('Scoring Rules'!$F$13&lt;&gt;"",IF('Scoring Rules'!$I$13="&gt;=",100-N112&gt;='Scoring Rules'!$F$13,100-N112&gt;'Scoring Rules'!$F$13)),'Scoring Rules'!$G$13,IF(IF('Scoring Rules'!$I$13="&gt;=",100-N112&gt;='Scoring Rules'!$D$13,100-N112&gt;'Scoring Rules'!$D$13),'Scoring Rules'!$E$13,IF(IF('Scoring Rules'!$I$13="&gt;=",100-N112&gt;='Scoring Rules'!$B$13,100-N112&gt;'Scoring Rules'!$B$13),'Scoring Rules'!$C$13,'Scoring Rules'!$H$13)))))</x:f>
      </x:c>
      <x:c r="P112" s="16" t="str">
        <x:f>IF($A112="","",IF(COUNT(C112,E112,G112,I112,K112,M112,O112)=7,SUM(C112,E112,G112,I112,K112,M112,O112),"Missing metric"))</x:f>
      </x:c>
      <x:c r="Q112" s="16" t="str">
        <x:f>IF($A112="","",IF(ISBLANK('Paste Export'!I106),"Missing",VALUE('Paste Export'!I106)))</x:f>
      </x:c>
      <x:c r="R112" s="16" t="str">
        <x:f>IF($A112="","",IF(AND(ISNUMBER(P112),ISNUMBER(Q112)),P112-Q112,"Unavailable"))</x:f>
      </x:c>
      <x:c r="S112" s="2" t="str">
        <x:f>IF($A112="","",IF(ISNUMBER(R112),IF(R112=0,"Matches","Review rules / rounding"),"Missing input"))</x:f>
      </x:c>
      <x:c r="T112" s="8" t="str">
        <x:f>IF($A112="","",IF(NOT(ISNUMBER(C112)),"Missing metric", IF(AND('Scoring Rules'!$F$7&lt;&gt;"",IF('Scoring Rules'!$I$7="&gt;=",B112&gt;='Scoring Rules'!$F$7,B112&gt;'Scoring Rules'!$F$7)),'Scoring Rules'!$I$7&amp;" "&amp;TEXT('Scoring Rules'!$F$7,"0.00"),IF(IF('Scoring Rules'!$I$7="&gt;=",B112&gt;='Scoring Rules'!$D$7,B112&gt;'Scoring Rules'!$D$7),'Scoring Rules'!$I$7&amp;" "&amp;TEXT('Scoring Rules'!$D$7,"0.00")&amp;" to "&amp;IF('Scoring Rules'!$I$7="&gt;", "&lt;= ","&lt; ")&amp;TEXT('Scoring Rules'!$F$7,"0.00"),IF(IF('Scoring Rules'!$I$7="&gt;=",B112&gt;='Scoring Rules'!$B$7,B112&gt;'Scoring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"&amp;C112&amp;" pts"))</x:f>
      </x:c>
      <x:c r="U112" s="8" t="str">
        <x:f>IF($A112="","",IF(NOT(ISNUMBER(E112)),"Missing metric", IF(AND('Scoring Rules'!$F$8&lt;&gt;"",IF('Scoring Rules'!$I$8="&gt;=",D112&gt;='Scoring Rules'!$F$8,D112&gt;'Scoring Rules'!$F$8)),'Scoring Rules'!$I$8&amp;" "&amp;TEXT('Scoring Rules'!$F$8,"0.00"),IF(IF('Scoring Rules'!$I$8="&gt;=",D112&gt;='Scoring Rules'!$D$8,D112&gt;'Scoring Rules'!$D$8),'Scoring Rules'!$I$8&amp;" "&amp;TEXT('Scoring Rules'!$D$8,"0.00")&amp;" to "&amp;IF('Scoring Rules'!$I$8="&gt;", "&lt;= ","&lt; ")&amp;TEXT('Scoring Rules'!$F$8,"0.00"),IF(IF('Scoring Rules'!$I$8="&gt;=",D112&gt;='Scoring Rules'!$B$8,D112&gt;'Scoring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"&amp;E112&amp;" pts"))</x:f>
      </x:c>
      <x:c r="V112" s="8" t="str">
        <x:f>IF($A112="","",IF(NOT(ISNUMBER(G112)),"Missing metric", IF(AND('Scoring Rules'!$F$9&lt;&gt;"",IF('Scoring Rules'!$I$9="&gt;=",F112&gt;='Scoring Rules'!$F$9,F112&gt;'Scoring Rules'!$F$9)),'Scoring Rules'!$I$9&amp;" "&amp;TEXT('Scoring Rules'!$F$9,"0.00"),IF(IF('Scoring Rules'!$I$9="&gt;=",F112&gt;='Scoring Rules'!$D$9,F112&gt;'Scoring Rules'!$D$9),'Scoring Rules'!$I$9&amp;" "&amp;TEXT('Scoring Rules'!$D$9,"0.00")&amp;" to "&amp;IF('Scoring Rules'!$I$9="&gt;", "&lt;= ","&lt; ")&amp;TEXT('Scoring Rules'!$F$9,"0.00"),IF(IF('Scoring Rules'!$I$9="&gt;=",F112&gt;='Scoring Rules'!$B$9,F112&gt;'Scoring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"&amp;G112&amp;" pts"))</x:f>
      </x:c>
      <x:c r="W112" s="8" t="str">
        <x:f>IF($A112="","",IF(NOT(ISNUMBER(I112)),"Missing metric", IF(AND('Scoring Rules'!$F$10&lt;&gt;"",IF('Scoring Rules'!$I$10="&gt;=",H112&gt;='Scoring Rules'!$F$10,H112&gt;'Scoring Rules'!$F$10)),'Scoring Rules'!$I$10&amp;" "&amp;TEXT('Scoring Rules'!$F$10,"0.00"),IF(IF('Scoring Rules'!$I$10="&gt;=",H112&gt;='Scoring Rules'!$D$10,H112&gt;'Scoring Rules'!$D$10),'Scoring Rules'!$I$10&amp;" "&amp;TEXT('Scoring Rules'!$D$10,"0.00")&amp;" to "&amp;IF('Scoring Rules'!$I$10="&gt;", "&lt;= ","&lt; ")&amp;TEXT('Scoring Rules'!$F$10,"0.00"),IF(IF('Scoring Rules'!$I$10="&gt;=",H112&gt;='Scoring Rules'!$B$10,H112&gt;'Scoring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"&amp;I112&amp;" pts"))</x:f>
      </x:c>
      <x:c r="X112" s="8" t="str">
        <x:f>IF($A112="","",IF(NOT(ISNUMBER(K112)),"Missing metric", IF(AND('Scoring Rules'!$F$11&lt;&gt;"",IF('Scoring Rules'!$I$11="&gt;=",J112&gt;='Scoring Rules'!$F$11,J112&gt;'Scoring Rules'!$F$11)),'Scoring Rules'!$I$11&amp;" "&amp;TEXT('Scoring Rules'!$F$11,"0.00"),IF(IF('Scoring Rules'!$I$11="&gt;=",J112&gt;='Scoring Rules'!$D$11,J112&gt;'Scoring Rules'!$D$11),'Scoring Rules'!$I$11&amp;" "&amp;TEXT('Scoring Rules'!$D$11,"0.00")&amp;" to "&amp;IF('Scoring Rules'!$I$11="&gt;", "&lt;= ","&lt; ")&amp;TEXT('Scoring Rules'!$F$11,"0.00"),IF(IF('Scoring Rules'!$I$11="&gt;=",J112&gt;='Scoring Rules'!$B$11,J112&gt;'Scoring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"&amp;K112&amp;" pts"))</x:f>
      </x:c>
      <x:c r="Y112" s="8" t="str">
        <x:f>IF($A112="","",IF(NOT(ISNUMBER(M112)),"Missing metric", IF(IF('Scoring Rules'!$I$12="&gt;=",L112&gt;='Scoring Rules'!$D$12,L112&gt;'Scoring Rules'!$D$12),'Scoring Rules'!$I$12&amp;" "&amp;TEXT('Scoring Rules'!$D$12,"0.00"),IF(IF('Scoring Rules'!$I$12="&gt;=",L112&gt;='Scoring Rules'!$B$12,L112&gt;'Scoring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"&amp;M112&amp;" pts"))</x:f>
      </x:c>
      <x:c r="Z112" s="8" t="str">
        <x:f>IF($A112="","",IF(NOT(ISNUMBER(O112)),"Missing metric","Attendance "&amp;TEXT(100-N112,"0.00")&amp;"%: "&amp;IF(AND('Scoring Rules'!$F$13&lt;&gt;"",IF('Scoring Rules'!$I$13="&gt;=",100-N112&gt;='Scoring Rules'!$F$13,100-N112&gt;'Scoring Rules'!$F$13)),'Scoring Rules'!$I$13&amp;" "&amp;TEXT('Scoring Rules'!$F$13,"0.00"),IF(IF('Scoring Rules'!$I$13="&gt;=",100-N112&gt;='Scoring Rules'!$D$13,100-N112&gt;'Scoring Rules'!$D$13),'Scoring Rules'!$I$13&amp;" "&amp;TEXT('Scoring Rules'!$D$13,"0.00")&amp;" to "&amp;IF('Scoring Rules'!$I$13="&gt;", "&lt;= ","&lt; ")&amp;TEXT('Scoring Rules'!$F$13,"0.00"),IF(IF('Scoring Rules'!$I$13="&gt;=",100-N112&gt;='Scoring Rules'!$B$13,100-N112&gt;'Scoring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"&amp;O112&amp;" pts"))</x:f>
      </x:c>
    </x:row>
    <x:row r="113" ht="32" customHeight="1">
      <x:c r="A113" s="2" t="str">
        <x:f>IF('Paste Export'!A107&lt;&gt;"",'Paste Export'!A107,"")</x:f>
      </x:c>
      <x:c r="B113" s="16" t="str">
        <x:f>IF($A113="","",IF(ISBLANK('Paste Export'!B107),"Missing",IF(ISNUMBER('Paste Export'!B107),'Paste Export'!B107,VALUE('Paste Export'!B107))))</x:f>
      </x:c>
      <x:c r="C113" s="16" t="str">
        <x:f>IF($A113="","",IF(NOT(ISNUMBER(B113)),"Missing",IF(AND('Scoring Rules'!$F$7&lt;&gt;"",IF('Scoring Rules'!$I$7="&gt;=",B113&gt;='Scoring Rules'!$F$7,B113&gt;'Scoring Rules'!$F$7)),'Scoring Rules'!$G$7,IF(IF('Scoring Rules'!$I$7="&gt;=",B113&gt;='Scoring Rules'!$D$7,B113&gt;'Scoring Rules'!$D$7),'Scoring Rules'!$E$7,IF(IF('Scoring Rules'!$I$7="&gt;=",B113&gt;='Scoring Rules'!$B$7,B113&gt;'Scoring Rules'!$B$7),'Scoring Rules'!$C$7,'Scoring Rules'!$H$7)))))</x:f>
      </x:c>
      <x:c r="D113" s="16" t="str">
        <x:f>IF($A113="","",IF(ISBLANK('Paste Export'!C107),"Missing",IF(ISNUMBER('Paste Export'!C107),'Paste Export'!C107,VALUE('Paste Export'!C107))))</x:f>
      </x:c>
      <x:c r="E113" s="16" t="str">
        <x:f>IF($A113="","",IF(NOT(ISNUMBER(D113)),"Missing",IF(AND('Scoring Rules'!$F$8&lt;&gt;"",IF('Scoring Rules'!$I$8="&gt;=",D113&gt;='Scoring Rules'!$F$8,D113&gt;'Scoring Rules'!$F$8)),'Scoring Rules'!$G$8,IF(IF('Scoring Rules'!$I$8="&gt;=",D113&gt;='Scoring Rules'!$D$8,D113&gt;'Scoring Rules'!$D$8),'Scoring Rules'!$E$8,IF(IF('Scoring Rules'!$I$8="&gt;=",D113&gt;='Scoring Rules'!$B$8,D113&gt;'Scoring Rules'!$B$8),'Scoring Rules'!$C$8,'Scoring Rules'!$H$8)))))</x:f>
      </x:c>
      <x:c r="F113" s="14" t="str">
        <x:f>IF($A113="","",IF(ISBLANK('Paste Export'!D107),"Missing",IF(ISNUMBER('Paste Export'!D107),'Paste Export'!D107,VALUE('Paste Export'!D107))))</x:f>
      </x:c>
      <x:c r="G113" s="16" t="str">
        <x:f>IF($A113="","",IF(NOT(ISNUMBER(F113)),"Missing",IF(AND('Scoring Rules'!$F$9&lt;&gt;"",IF('Scoring Rules'!$I$9="&gt;=",F113&gt;='Scoring Rules'!$F$9,F113&gt;'Scoring Rules'!$F$9)),'Scoring Rules'!$G$9,IF(IF('Scoring Rules'!$I$9="&gt;=",F113&gt;='Scoring Rules'!$D$9,F113&gt;'Scoring Rules'!$D$9),'Scoring Rules'!$E$9,IF(IF('Scoring Rules'!$I$9="&gt;=",F113&gt;='Scoring Rules'!$B$9,F113&gt;'Scoring Rules'!$B$9),'Scoring Rules'!$C$9,'Scoring Rules'!$H$9)))))</x:f>
      </x:c>
      <x:c r="H113" s="15" t="str">
        <x:f>IF($A113="","",IF(ISBLANK('Paste Export'!E107),"Missing",IF(ISNUMBER('Paste Export'!E107),'Paste Export'!E107,VALUE('Paste Export'!E107))))</x:f>
      </x:c>
      <x:c r="I113" s="16" t="str">
        <x:f>IF($A113="","",IF(NOT(ISNUMBER(H113)),"Missing",IF(AND('Scoring Rules'!$F$10&lt;&gt;"",IF('Scoring Rules'!$I$10="&gt;=",H113&gt;='Scoring Rules'!$F$10,H113&gt;'Scoring Rules'!$F$10)),'Scoring Rules'!$G$10,IF(IF('Scoring Rules'!$I$10="&gt;=",H113&gt;='Scoring Rules'!$D$10,H113&gt;'Scoring Rules'!$D$10),'Scoring Rules'!$E$10,IF(IF('Scoring Rules'!$I$10="&gt;=",H113&gt;='Scoring Rules'!$B$10,H113&gt;'Scoring Rules'!$B$10),'Scoring Rules'!$C$10,'Scoring Rules'!$H$10)))))</x:f>
      </x:c>
      <x:c r="J113" s="15" t="str">
        <x:f>IF($A113="","",IF(ISBLANK('Paste Export'!F107),"Missing",IF(ISNUMBER('Paste Export'!F107),'Paste Export'!F107,VALUE('Paste Export'!F107))))</x:f>
      </x:c>
      <x:c r="K113" s="16" t="str">
        <x:f>IF($A113="","",IF(NOT(ISNUMBER(J113)),"Missing",IF(AND('Scoring Rules'!$F$11&lt;&gt;"",IF('Scoring Rules'!$I$11="&gt;=",J113&gt;='Scoring Rules'!$F$11,J113&gt;'Scoring Rules'!$F$11)),'Scoring Rules'!$G$11,IF(IF('Scoring Rules'!$I$11="&gt;=",J113&gt;='Scoring Rules'!$D$11,J113&gt;'Scoring Rules'!$D$11),'Scoring Rules'!$E$11,IF(IF('Scoring Rules'!$I$11="&gt;=",J113&gt;='Scoring Rules'!$B$11,J113&gt;'Scoring Rules'!$B$11),'Scoring Rules'!$C$11,'Scoring Rules'!$H$11)))))</x:f>
      </x:c>
      <x:c r="L113" s="14" t="str">
        <x:f>IF($A113="","",IF(ISBLANK('Paste Export'!G107),"Missing",IF(ISNUMBER('Paste Export'!G107),'Paste Export'!G107,VALUE('Paste Export'!G107))))</x:f>
      </x:c>
      <x:c r="M113" s="16" t="str">
        <x:f>IF($A113="","",IF(NOT(ISNUMBER(L113)),"Missing",IF(AND('Scoring Rules'!$F$12&lt;&gt;"",IF('Scoring Rules'!$I$12="&gt;=",L113&gt;='Scoring Rules'!$F$12,L113&gt;'Scoring Rules'!$F$12)),'Scoring Rules'!$G$12,IF(IF('Scoring Rules'!$I$12="&gt;=",L113&gt;='Scoring Rules'!$D$12,L113&gt;'Scoring Rules'!$D$12),'Scoring Rules'!$E$12,IF(IF('Scoring Rules'!$I$12="&gt;=",L113&gt;='Scoring Rules'!$B$12,L113&gt;'Scoring Rules'!$B$12),'Scoring Rules'!$C$12,'Scoring Rules'!$H$12)))))</x:f>
      </x:c>
      <x:c r="N113" s="14" t="str">
        <x:f>IF($A113="","",IF(ISBLANK('Paste Export'!H107),"Missing",IF(ISNUMBER('Paste Export'!H107),'Paste Export'!H107,VALUE('Paste Export'!H107))))</x:f>
      </x:c>
      <x:c r="O113" s="16" t="str">
        <x:f>IF($A113="","",IF(NOT(ISNUMBER(N113)),"Missing",IF(AND('Scoring Rules'!$F$13&lt;&gt;"",IF('Scoring Rules'!$I$13="&gt;=",100-N113&gt;='Scoring Rules'!$F$13,100-N113&gt;'Scoring Rules'!$F$13)),'Scoring Rules'!$G$13,IF(IF('Scoring Rules'!$I$13="&gt;=",100-N113&gt;='Scoring Rules'!$D$13,100-N113&gt;'Scoring Rules'!$D$13),'Scoring Rules'!$E$13,IF(IF('Scoring Rules'!$I$13="&gt;=",100-N113&gt;='Scoring Rules'!$B$13,100-N113&gt;'Scoring Rules'!$B$13),'Scoring Rules'!$C$13,'Scoring Rules'!$H$13)))))</x:f>
      </x:c>
      <x:c r="P113" s="16" t="str">
        <x:f>IF($A113="","",IF(COUNT(C113,E113,G113,I113,K113,M113,O113)=7,SUM(C113,E113,G113,I113,K113,M113,O113),"Missing metric"))</x:f>
      </x:c>
      <x:c r="Q113" s="16" t="str">
        <x:f>IF($A113="","",IF(ISBLANK('Paste Export'!I107),"Missing",VALUE('Paste Export'!I107)))</x:f>
      </x:c>
      <x:c r="R113" s="16" t="str">
        <x:f>IF($A113="","",IF(AND(ISNUMBER(P113),ISNUMBER(Q113)),P113-Q113,"Unavailable"))</x:f>
      </x:c>
      <x:c r="S113" s="2" t="str">
        <x:f>IF($A113="","",IF(ISNUMBER(R113),IF(R113=0,"Matches","Review rules / rounding"),"Missing input"))</x:f>
      </x:c>
      <x:c r="T113" s="8" t="str">
        <x:f>IF($A113="","",IF(NOT(ISNUMBER(C113)),"Missing metric", IF(AND('Scoring Rules'!$F$7&lt;&gt;"",IF('Scoring Rules'!$I$7="&gt;=",B113&gt;='Scoring Rules'!$F$7,B113&gt;'Scoring Rules'!$F$7)),'Scoring Rules'!$I$7&amp;" "&amp;TEXT('Scoring Rules'!$F$7,"0.00"),IF(IF('Scoring Rules'!$I$7="&gt;=",B113&gt;='Scoring Rules'!$D$7,B113&gt;'Scoring Rules'!$D$7),'Scoring Rules'!$I$7&amp;" "&amp;TEXT('Scoring Rules'!$D$7,"0.00")&amp;" to "&amp;IF('Scoring Rules'!$I$7="&gt;", "&lt;= ","&lt; ")&amp;TEXT('Scoring Rules'!$F$7,"0.00"),IF(IF('Scoring Rules'!$I$7="&gt;=",B113&gt;='Scoring Rules'!$B$7,B113&gt;'Scoring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"&amp;C113&amp;" pts"))</x:f>
      </x:c>
      <x:c r="U113" s="8" t="str">
        <x:f>IF($A113="","",IF(NOT(ISNUMBER(E113)),"Missing metric", IF(AND('Scoring Rules'!$F$8&lt;&gt;"",IF('Scoring Rules'!$I$8="&gt;=",D113&gt;='Scoring Rules'!$F$8,D113&gt;'Scoring Rules'!$F$8)),'Scoring Rules'!$I$8&amp;" "&amp;TEXT('Scoring Rules'!$F$8,"0.00"),IF(IF('Scoring Rules'!$I$8="&gt;=",D113&gt;='Scoring Rules'!$D$8,D113&gt;'Scoring Rules'!$D$8),'Scoring Rules'!$I$8&amp;" "&amp;TEXT('Scoring Rules'!$D$8,"0.00")&amp;" to "&amp;IF('Scoring Rules'!$I$8="&gt;", "&lt;= ","&lt; ")&amp;TEXT('Scoring Rules'!$F$8,"0.00"),IF(IF('Scoring Rules'!$I$8="&gt;=",D113&gt;='Scoring Rules'!$B$8,D113&gt;'Scoring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"&amp;E113&amp;" pts"))</x:f>
      </x:c>
      <x:c r="V113" s="8" t="str">
        <x:f>IF($A113="","",IF(NOT(ISNUMBER(G113)),"Missing metric", IF(AND('Scoring Rules'!$F$9&lt;&gt;"",IF('Scoring Rules'!$I$9="&gt;=",F113&gt;='Scoring Rules'!$F$9,F113&gt;'Scoring Rules'!$F$9)),'Scoring Rules'!$I$9&amp;" "&amp;TEXT('Scoring Rules'!$F$9,"0.00"),IF(IF('Scoring Rules'!$I$9="&gt;=",F113&gt;='Scoring Rules'!$D$9,F113&gt;'Scoring Rules'!$D$9),'Scoring Rules'!$I$9&amp;" "&amp;TEXT('Scoring Rules'!$D$9,"0.00")&amp;" to "&amp;IF('Scoring Rules'!$I$9="&gt;", "&lt;= ","&lt; ")&amp;TEXT('Scoring Rules'!$F$9,"0.00"),IF(IF('Scoring Rules'!$I$9="&gt;=",F113&gt;='Scoring Rules'!$B$9,F113&gt;'Scoring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"&amp;G113&amp;" pts"))</x:f>
      </x:c>
      <x:c r="W113" s="8" t="str">
        <x:f>IF($A113="","",IF(NOT(ISNUMBER(I113)),"Missing metric", IF(AND('Scoring Rules'!$F$10&lt;&gt;"",IF('Scoring Rules'!$I$10="&gt;=",H113&gt;='Scoring Rules'!$F$10,H113&gt;'Scoring Rules'!$F$10)),'Scoring Rules'!$I$10&amp;" "&amp;TEXT('Scoring Rules'!$F$10,"0.00"),IF(IF('Scoring Rules'!$I$10="&gt;=",H113&gt;='Scoring Rules'!$D$10,H113&gt;'Scoring Rules'!$D$10),'Scoring Rules'!$I$10&amp;" "&amp;TEXT('Scoring Rules'!$D$10,"0.00")&amp;" to "&amp;IF('Scoring Rules'!$I$10="&gt;", "&lt;= ","&lt; ")&amp;TEXT('Scoring Rules'!$F$10,"0.00"),IF(IF('Scoring Rules'!$I$10="&gt;=",H113&gt;='Scoring Rules'!$B$10,H113&gt;'Scoring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"&amp;I113&amp;" pts"))</x:f>
      </x:c>
      <x:c r="X113" s="8" t="str">
        <x:f>IF($A113="","",IF(NOT(ISNUMBER(K113)),"Missing metric", IF(AND('Scoring Rules'!$F$11&lt;&gt;"",IF('Scoring Rules'!$I$11="&gt;=",J113&gt;='Scoring Rules'!$F$11,J113&gt;'Scoring Rules'!$F$11)),'Scoring Rules'!$I$11&amp;" "&amp;TEXT('Scoring Rules'!$F$11,"0.00"),IF(IF('Scoring Rules'!$I$11="&gt;=",J113&gt;='Scoring Rules'!$D$11,J113&gt;'Scoring Rules'!$D$11),'Scoring Rules'!$I$11&amp;" "&amp;TEXT('Scoring Rules'!$D$11,"0.00")&amp;" to "&amp;IF('Scoring Rules'!$I$11="&gt;", "&lt;= ","&lt; ")&amp;TEXT('Scoring Rules'!$F$11,"0.00"),IF(IF('Scoring Rules'!$I$11="&gt;=",J113&gt;='Scoring Rules'!$B$11,J113&gt;'Scoring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"&amp;K113&amp;" pts"))</x:f>
      </x:c>
      <x:c r="Y113" s="8" t="str">
        <x:f>IF($A113="","",IF(NOT(ISNUMBER(M113)),"Missing metric", IF(IF('Scoring Rules'!$I$12="&gt;=",L113&gt;='Scoring Rules'!$D$12,L113&gt;'Scoring Rules'!$D$12),'Scoring Rules'!$I$12&amp;" "&amp;TEXT('Scoring Rules'!$D$12,"0.00"),IF(IF('Scoring Rules'!$I$12="&gt;=",L113&gt;='Scoring Rules'!$B$12,L113&gt;'Scoring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"&amp;M113&amp;" pts"))</x:f>
      </x:c>
      <x:c r="Z113" s="8" t="str">
        <x:f>IF($A113="","",IF(NOT(ISNUMBER(O113)),"Missing metric","Attendance "&amp;TEXT(100-N113,"0.00")&amp;"%: "&amp;IF(AND('Scoring Rules'!$F$13&lt;&gt;"",IF('Scoring Rules'!$I$13="&gt;=",100-N113&gt;='Scoring Rules'!$F$13,100-N113&gt;'Scoring Rules'!$F$13)),'Scoring Rules'!$I$13&amp;" "&amp;TEXT('Scoring Rules'!$F$13,"0.00"),IF(IF('Scoring Rules'!$I$13="&gt;=",100-N113&gt;='Scoring Rules'!$D$13,100-N113&gt;'Scoring Rules'!$D$13),'Scoring Rules'!$I$13&amp;" "&amp;TEXT('Scoring Rules'!$D$13,"0.00")&amp;" to "&amp;IF('Scoring Rules'!$I$13="&gt;", "&lt;= ","&lt; ")&amp;TEXT('Scoring Rules'!$F$13,"0.00"),IF(IF('Scoring Rules'!$I$13="&gt;=",100-N113&gt;='Scoring Rules'!$B$13,100-N113&gt;'Scoring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"&amp;O113&amp;" pts"))</x:f>
      </x:c>
    </x:row>
    <x:row r="114" ht="32" customHeight="1">
      <x:c r="A114" s="2" t="str">
        <x:f>IF('Paste Export'!A108&lt;&gt;"",'Paste Export'!A108,"")</x:f>
      </x:c>
      <x:c r="B114" s="16" t="str">
        <x:f>IF($A114="","",IF(ISBLANK('Paste Export'!B108),"Missing",IF(ISNUMBER('Paste Export'!B108),'Paste Export'!B108,VALUE('Paste Export'!B108))))</x:f>
      </x:c>
      <x:c r="C114" s="16" t="str">
        <x:f>IF($A114="","",IF(NOT(ISNUMBER(B114)),"Missing",IF(AND('Scoring Rules'!$F$7&lt;&gt;"",IF('Scoring Rules'!$I$7="&gt;=",B114&gt;='Scoring Rules'!$F$7,B114&gt;'Scoring Rules'!$F$7)),'Scoring Rules'!$G$7,IF(IF('Scoring Rules'!$I$7="&gt;=",B114&gt;='Scoring Rules'!$D$7,B114&gt;'Scoring Rules'!$D$7),'Scoring Rules'!$E$7,IF(IF('Scoring Rules'!$I$7="&gt;=",B114&gt;='Scoring Rules'!$B$7,B114&gt;'Scoring Rules'!$B$7),'Scoring Rules'!$C$7,'Scoring Rules'!$H$7)))))</x:f>
      </x:c>
      <x:c r="D114" s="16" t="str">
        <x:f>IF($A114="","",IF(ISBLANK('Paste Export'!C108),"Missing",IF(ISNUMBER('Paste Export'!C108),'Paste Export'!C108,VALUE('Paste Export'!C108))))</x:f>
      </x:c>
      <x:c r="E114" s="16" t="str">
        <x:f>IF($A114="","",IF(NOT(ISNUMBER(D114)),"Missing",IF(AND('Scoring Rules'!$F$8&lt;&gt;"",IF('Scoring Rules'!$I$8="&gt;=",D114&gt;='Scoring Rules'!$F$8,D114&gt;'Scoring Rules'!$F$8)),'Scoring Rules'!$G$8,IF(IF('Scoring Rules'!$I$8="&gt;=",D114&gt;='Scoring Rules'!$D$8,D114&gt;'Scoring Rules'!$D$8),'Scoring Rules'!$E$8,IF(IF('Scoring Rules'!$I$8="&gt;=",D114&gt;='Scoring Rules'!$B$8,D114&gt;'Scoring Rules'!$B$8),'Scoring Rules'!$C$8,'Scoring Rules'!$H$8)))))</x:f>
      </x:c>
      <x:c r="F114" s="14" t="str">
        <x:f>IF($A114="","",IF(ISBLANK('Paste Export'!D108),"Missing",IF(ISNUMBER('Paste Export'!D108),'Paste Export'!D108,VALUE('Paste Export'!D108))))</x:f>
      </x:c>
      <x:c r="G114" s="16" t="str">
        <x:f>IF($A114="","",IF(NOT(ISNUMBER(F114)),"Missing",IF(AND('Scoring Rules'!$F$9&lt;&gt;"",IF('Scoring Rules'!$I$9="&gt;=",F114&gt;='Scoring Rules'!$F$9,F114&gt;'Scoring Rules'!$F$9)),'Scoring Rules'!$G$9,IF(IF('Scoring Rules'!$I$9="&gt;=",F114&gt;='Scoring Rules'!$D$9,F114&gt;'Scoring Rules'!$D$9),'Scoring Rules'!$E$9,IF(IF('Scoring Rules'!$I$9="&gt;=",F114&gt;='Scoring Rules'!$B$9,F114&gt;'Scoring Rules'!$B$9),'Scoring Rules'!$C$9,'Scoring Rules'!$H$9)))))</x:f>
      </x:c>
      <x:c r="H114" s="15" t="str">
        <x:f>IF($A114="","",IF(ISBLANK('Paste Export'!E108),"Missing",IF(ISNUMBER('Paste Export'!E108),'Paste Export'!E108,VALUE('Paste Export'!E108))))</x:f>
      </x:c>
      <x:c r="I114" s="16" t="str">
        <x:f>IF($A114="","",IF(NOT(ISNUMBER(H114)),"Missing",IF(AND('Scoring Rules'!$F$10&lt;&gt;"",IF('Scoring Rules'!$I$10="&gt;=",H114&gt;='Scoring Rules'!$F$10,H114&gt;'Scoring Rules'!$F$10)),'Scoring Rules'!$G$10,IF(IF('Scoring Rules'!$I$10="&gt;=",H114&gt;='Scoring Rules'!$D$10,H114&gt;'Scoring Rules'!$D$10),'Scoring Rules'!$E$10,IF(IF('Scoring Rules'!$I$10="&gt;=",H114&gt;='Scoring Rules'!$B$10,H114&gt;'Scoring Rules'!$B$10),'Scoring Rules'!$C$10,'Scoring Rules'!$H$10)))))</x:f>
      </x:c>
      <x:c r="J114" s="15" t="str">
        <x:f>IF($A114="","",IF(ISBLANK('Paste Export'!F108),"Missing",IF(ISNUMBER('Paste Export'!F108),'Paste Export'!F108,VALUE('Paste Export'!F108))))</x:f>
      </x:c>
      <x:c r="K114" s="16" t="str">
        <x:f>IF($A114="","",IF(NOT(ISNUMBER(J114)),"Missing",IF(AND('Scoring Rules'!$F$11&lt;&gt;"",IF('Scoring Rules'!$I$11="&gt;=",J114&gt;='Scoring Rules'!$F$11,J114&gt;'Scoring Rules'!$F$11)),'Scoring Rules'!$G$11,IF(IF('Scoring Rules'!$I$11="&gt;=",J114&gt;='Scoring Rules'!$D$11,J114&gt;'Scoring Rules'!$D$11),'Scoring Rules'!$E$11,IF(IF('Scoring Rules'!$I$11="&gt;=",J114&gt;='Scoring Rules'!$B$11,J114&gt;'Scoring Rules'!$B$11),'Scoring Rules'!$C$11,'Scoring Rules'!$H$11)))))</x:f>
      </x:c>
      <x:c r="L114" s="14" t="str">
        <x:f>IF($A114="","",IF(ISBLANK('Paste Export'!G108),"Missing",IF(ISNUMBER('Paste Export'!G108),'Paste Export'!G108,VALUE('Paste Export'!G108))))</x:f>
      </x:c>
      <x:c r="M114" s="16" t="str">
        <x:f>IF($A114="","",IF(NOT(ISNUMBER(L114)),"Missing",IF(AND('Scoring Rules'!$F$12&lt;&gt;"",IF('Scoring Rules'!$I$12="&gt;=",L114&gt;='Scoring Rules'!$F$12,L114&gt;'Scoring Rules'!$F$12)),'Scoring Rules'!$G$12,IF(IF('Scoring Rules'!$I$12="&gt;=",L114&gt;='Scoring Rules'!$D$12,L114&gt;'Scoring Rules'!$D$12),'Scoring Rules'!$E$12,IF(IF('Scoring Rules'!$I$12="&gt;=",L114&gt;='Scoring Rules'!$B$12,L114&gt;'Scoring Rules'!$B$12),'Scoring Rules'!$C$12,'Scoring Rules'!$H$12)))))</x:f>
      </x:c>
      <x:c r="N114" s="14" t="str">
        <x:f>IF($A114="","",IF(ISBLANK('Paste Export'!H108),"Missing",IF(ISNUMBER('Paste Export'!H108),'Paste Export'!H108,VALUE('Paste Export'!H108))))</x:f>
      </x:c>
      <x:c r="O114" s="16" t="str">
        <x:f>IF($A114="","",IF(NOT(ISNUMBER(N114)),"Missing",IF(AND('Scoring Rules'!$F$13&lt;&gt;"",IF('Scoring Rules'!$I$13="&gt;=",100-N114&gt;='Scoring Rules'!$F$13,100-N114&gt;'Scoring Rules'!$F$13)),'Scoring Rules'!$G$13,IF(IF('Scoring Rules'!$I$13="&gt;=",100-N114&gt;='Scoring Rules'!$D$13,100-N114&gt;'Scoring Rules'!$D$13),'Scoring Rules'!$E$13,IF(IF('Scoring Rules'!$I$13="&gt;=",100-N114&gt;='Scoring Rules'!$B$13,100-N114&gt;'Scoring Rules'!$B$13),'Scoring Rules'!$C$13,'Scoring Rules'!$H$13)))))</x:f>
      </x:c>
      <x:c r="P114" s="16" t="str">
        <x:f>IF($A114="","",IF(COUNT(C114,E114,G114,I114,K114,M114,O114)=7,SUM(C114,E114,G114,I114,K114,M114,O114),"Missing metric"))</x:f>
      </x:c>
      <x:c r="Q114" s="16" t="str">
        <x:f>IF($A114="","",IF(ISBLANK('Paste Export'!I108),"Missing",VALUE('Paste Export'!I108)))</x:f>
      </x:c>
      <x:c r="R114" s="16" t="str">
        <x:f>IF($A114="","",IF(AND(ISNUMBER(P114),ISNUMBER(Q114)),P114-Q114,"Unavailable"))</x:f>
      </x:c>
      <x:c r="S114" s="2" t="str">
        <x:f>IF($A114="","",IF(ISNUMBER(R114),IF(R114=0,"Matches","Review rules / rounding"),"Missing input"))</x:f>
      </x:c>
      <x:c r="T114" s="8" t="str">
        <x:f>IF($A114="","",IF(NOT(ISNUMBER(C114)),"Missing metric", IF(AND('Scoring Rules'!$F$7&lt;&gt;"",IF('Scoring Rules'!$I$7="&gt;=",B114&gt;='Scoring Rules'!$F$7,B114&gt;'Scoring Rules'!$F$7)),'Scoring Rules'!$I$7&amp;" "&amp;TEXT('Scoring Rules'!$F$7,"0.00"),IF(IF('Scoring Rules'!$I$7="&gt;=",B114&gt;='Scoring Rules'!$D$7,B114&gt;'Scoring Rules'!$D$7),'Scoring Rules'!$I$7&amp;" "&amp;TEXT('Scoring Rules'!$D$7,"0.00")&amp;" to "&amp;IF('Scoring Rules'!$I$7="&gt;", "&lt;= ","&lt; ")&amp;TEXT('Scoring Rules'!$F$7,"0.00"),IF(IF('Scoring Rules'!$I$7="&gt;=",B114&gt;='Scoring Rules'!$B$7,B114&gt;'Scoring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"&amp;C114&amp;" pts"))</x:f>
      </x:c>
      <x:c r="U114" s="8" t="str">
        <x:f>IF($A114="","",IF(NOT(ISNUMBER(E114)),"Missing metric", IF(AND('Scoring Rules'!$F$8&lt;&gt;"",IF('Scoring Rules'!$I$8="&gt;=",D114&gt;='Scoring Rules'!$F$8,D114&gt;'Scoring Rules'!$F$8)),'Scoring Rules'!$I$8&amp;" "&amp;TEXT('Scoring Rules'!$F$8,"0.00"),IF(IF('Scoring Rules'!$I$8="&gt;=",D114&gt;='Scoring Rules'!$D$8,D114&gt;'Scoring Rules'!$D$8),'Scoring Rules'!$I$8&amp;" "&amp;TEXT('Scoring Rules'!$D$8,"0.00")&amp;" to "&amp;IF('Scoring Rules'!$I$8="&gt;", "&lt;= ","&lt; ")&amp;TEXT('Scoring Rules'!$F$8,"0.00"),IF(IF('Scoring Rules'!$I$8="&gt;=",D114&gt;='Scoring Rules'!$B$8,D114&gt;'Scoring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"&amp;E114&amp;" pts"))</x:f>
      </x:c>
      <x:c r="V114" s="8" t="str">
        <x:f>IF($A114="","",IF(NOT(ISNUMBER(G114)),"Missing metric", IF(AND('Scoring Rules'!$F$9&lt;&gt;"",IF('Scoring Rules'!$I$9="&gt;=",F114&gt;='Scoring Rules'!$F$9,F114&gt;'Scoring Rules'!$F$9)),'Scoring Rules'!$I$9&amp;" "&amp;TEXT('Scoring Rules'!$F$9,"0.00"),IF(IF('Scoring Rules'!$I$9="&gt;=",F114&gt;='Scoring Rules'!$D$9,F114&gt;'Scoring Rules'!$D$9),'Scoring Rules'!$I$9&amp;" "&amp;TEXT('Scoring Rules'!$D$9,"0.00")&amp;" to "&amp;IF('Scoring Rules'!$I$9="&gt;", "&lt;= ","&lt; ")&amp;TEXT('Scoring Rules'!$F$9,"0.00"),IF(IF('Scoring Rules'!$I$9="&gt;=",F114&gt;='Scoring Rules'!$B$9,F114&gt;'Scoring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"&amp;G114&amp;" pts"))</x:f>
      </x:c>
      <x:c r="W114" s="8" t="str">
        <x:f>IF($A114="","",IF(NOT(ISNUMBER(I114)),"Missing metric", IF(AND('Scoring Rules'!$F$10&lt;&gt;"",IF('Scoring Rules'!$I$10="&gt;=",H114&gt;='Scoring Rules'!$F$10,H114&gt;'Scoring Rules'!$F$10)),'Scoring Rules'!$I$10&amp;" "&amp;TEXT('Scoring Rules'!$F$10,"0.00"),IF(IF('Scoring Rules'!$I$10="&gt;=",H114&gt;='Scoring Rules'!$D$10,H114&gt;'Scoring Rules'!$D$10),'Scoring Rules'!$I$10&amp;" "&amp;TEXT('Scoring Rules'!$D$10,"0.00")&amp;" to "&amp;IF('Scoring Rules'!$I$10="&gt;", "&lt;= ","&lt; ")&amp;TEXT('Scoring Rules'!$F$10,"0.00"),IF(IF('Scoring Rules'!$I$10="&gt;=",H114&gt;='Scoring Rules'!$B$10,H114&gt;'Scoring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"&amp;I114&amp;" pts"))</x:f>
      </x:c>
      <x:c r="X114" s="8" t="str">
        <x:f>IF($A114="","",IF(NOT(ISNUMBER(K114)),"Missing metric", IF(AND('Scoring Rules'!$F$11&lt;&gt;"",IF('Scoring Rules'!$I$11="&gt;=",J114&gt;='Scoring Rules'!$F$11,J114&gt;'Scoring Rules'!$F$11)),'Scoring Rules'!$I$11&amp;" "&amp;TEXT('Scoring Rules'!$F$11,"0.00"),IF(IF('Scoring Rules'!$I$11="&gt;=",J114&gt;='Scoring Rules'!$D$11,J114&gt;'Scoring Rules'!$D$11),'Scoring Rules'!$I$11&amp;" "&amp;TEXT('Scoring Rules'!$D$11,"0.00")&amp;" to "&amp;IF('Scoring Rules'!$I$11="&gt;", "&lt;= ","&lt; ")&amp;TEXT('Scoring Rules'!$F$11,"0.00"),IF(IF('Scoring Rules'!$I$11="&gt;=",J114&gt;='Scoring Rules'!$B$11,J114&gt;'Scoring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"&amp;K114&amp;" pts"))</x:f>
      </x:c>
      <x:c r="Y114" s="8" t="str">
        <x:f>IF($A114="","",IF(NOT(ISNUMBER(M114)),"Missing metric", IF(IF('Scoring Rules'!$I$12="&gt;=",L114&gt;='Scoring Rules'!$D$12,L114&gt;'Scoring Rules'!$D$12),'Scoring Rules'!$I$12&amp;" "&amp;TEXT('Scoring Rules'!$D$12,"0.00"),IF(IF('Scoring Rules'!$I$12="&gt;=",L114&gt;='Scoring Rules'!$B$12,L114&gt;'Scoring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"&amp;M114&amp;" pts"))</x:f>
      </x:c>
      <x:c r="Z114" s="8" t="str">
        <x:f>IF($A114="","",IF(NOT(ISNUMBER(O114)),"Missing metric","Attendance "&amp;TEXT(100-N114,"0.00")&amp;"%: "&amp;IF(AND('Scoring Rules'!$F$13&lt;&gt;"",IF('Scoring Rules'!$I$13="&gt;=",100-N114&gt;='Scoring Rules'!$F$13,100-N114&gt;'Scoring Rules'!$F$13)),'Scoring Rules'!$I$13&amp;" "&amp;TEXT('Scoring Rules'!$F$13,"0.00"),IF(IF('Scoring Rules'!$I$13="&gt;=",100-N114&gt;='Scoring Rules'!$D$13,100-N114&gt;'Scoring Rules'!$D$13),'Scoring Rules'!$I$13&amp;" "&amp;TEXT('Scoring Rules'!$D$13,"0.00")&amp;" to "&amp;IF('Scoring Rules'!$I$13="&gt;", "&lt;= ","&lt; ")&amp;TEXT('Scoring Rules'!$F$13,"0.00"),IF(IF('Scoring Rules'!$I$13="&gt;=",100-N114&gt;='Scoring Rules'!$B$13,100-N114&gt;'Scoring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"&amp;O114&amp;" pts"))</x:f>
      </x:c>
    </x:row>
    <x:row r="115" ht="32" customHeight="1">
      <x:c r="A115" s="2" t="str">
        <x:f>IF('Paste Export'!A109&lt;&gt;"",'Paste Export'!A109,"")</x:f>
      </x:c>
      <x:c r="B115" s="16" t="str">
        <x:f>IF($A115="","",IF(ISBLANK('Paste Export'!B109),"Missing",IF(ISNUMBER('Paste Export'!B109),'Paste Export'!B109,VALUE('Paste Export'!B109))))</x:f>
      </x:c>
      <x:c r="C115" s="16" t="str">
        <x:f>IF($A115="","",IF(NOT(ISNUMBER(B115)),"Missing",IF(AND('Scoring Rules'!$F$7&lt;&gt;"",IF('Scoring Rules'!$I$7="&gt;=",B115&gt;='Scoring Rules'!$F$7,B115&gt;'Scoring Rules'!$F$7)),'Scoring Rules'!$G$7,IF(IF('Scoring Rules'!$I$7="&gt;=",B115&gt;='Scoring Rules'!$D$7,B115&gt;'Scoring Rules'!$D$7),'Scoring Rules'!$E$7,IF(IF('Scoring Rules'!$I$7="&gt;=",B115&gt;='Scoring Rules'!$B$7,B115&gt;'Scoring Rules'!$B$7),'Scoring Rules'!$C$7,'Scoring Rules'!$H$7)))))</x:f>
      </x:c>
      <x:c r="D115" s="16" t="str">
        <x:f>IF($A115="","",IF(ISBLANK('Paste Export'!C109),"Missing",IF(ISNUMBER('Paste Export'!C109),'Paste Export'!C109,VALUE('Paste Export'!C109))))</x:f>
      </x:c>
      <x:c r="E115" s="16" t="str">
        <x:f>IF($A115="","",IF(NOT(ISNUMBER(D115)),"Missing",IF(AND('Scoring Rules'!$F$8&lt;&gt;"",IF('Scoring Rules'!$I$8="&gt;=",D115&gt;='Scoring Rules'!$F$8,D115&gt;'Scoring Rules'!$F$8)),'Scoring Rules'!$G$8,IF(IF('Scoring Rules'!$I$8="&gt;=",D115&gt;='Scoring Rules'!$D$8,D115&gt;'Scoring Rules'!$D$8),'Scoring Rules'!$E$8,IF(IF('Scoring Rules'!$I$8="&gt;=",D115&gt;='Scoring Rules'!$B$8,D115&gt;'Scoring Rules'!$B$8),'Scoring Rules'!$C$8,'Scoring Rules'!$H$8)))))</x:f>
      </x:c>
      <x:c r="F115" s="14" t="str">
        <x:f>IF($A115="","",IF(ISBLANK('Paste Export'!D109),"Missing",IF(ISNUMBER('Paste Export'!D109),'Paste Export'!D109,VALUE('Paste Export'!D109))))</x:f>
      </x:c>
      <x:c r="G115" s="16" t="str">
        <x:f>IF($A115="","",IF(NOT(ISNUMBER(F115)),"Missing",IF(AND('Scoring Rules'!$F$9&lt;&gt;"",IF('Scoring Rules'!$I$9="&gt;=",F115&gt;='Scoring Rules'!$F$9,F115&gt;'Scoring Rules'!$F$9)),'Scoring Rules'!$G$9,IF(IF('Scoring Rules'!$I$9="&gt;=",F115&gt;='Scoring Rules'!$D$9,F115&gt;'Scoring Rules'!$D$9),'Scoring Rules'!$E$9,IF(IF('Scoring Rules'!$I$9="&gt;=",F115&gt;='Scoring Rules'!$B$9,F115&gt;'Scoring Rules'!$B$9),'Scoring Rules'!$C$9,'Scoring Rules'!$H$9)))))</x:f>
      </x:c>
      <x:c r="H115" s="15" t="str">
        <x:f>IF($A115="","",IF(ISBLANK('Paste Export'!E109),"Missing",IF(ISNUMBER('Paste Export'!E109),'Paste Export'!E109,VALUE('Paste Export'!E109))))</x:f>
      </x:c>
      <x:c r="I115" s="16" t="str">
        <x:f>IF($A115="","",IF(NOT(ISNUMBER(H115)),"Missing",IF(AND('Scoring Rules'!$F$10&lt;&gt;"",IF('Scoring Rules'!$I$10="&gt;=",H115&gt;='Scoring Rules'!$F$10,H115&gt;'Scoring Rules'!$F$10)),'Scoring Rules'!$G$10,IF(IF('Scoring Rules'!$I$10="&gt;=",H115&gt;='Scoring Rules'!$D$10,H115&gt;'Scoring Rules'!$D$10),'Scoring Rules'!$E$10,IF(IF('Scoring Rules'!$I$10="&gt;=",H115&gt;='Scoring Rules'!$B$10,H115&gt;'Scoring Rules'!$B$10),'Scoring Rules'!$C$10,'Scoring Rules'!$H$10)))))</x:f>
      </x:c>
      <x:c r="J115" s="15" t="str">
        <x:f>IF($A115="","",IF(ISBLANK('Paste Export'!F109),"Missing",IF(ISNUMBER('Paste Export'!F109),'Paste Export'!F109,VALUE('Paste Export'!F109))))</x:f>
      </x:c>
      <x:c r="K115" s="16" t="str">
        <x:f>IF($A115="","",IF(NOT(ISNUMBER(J115)),"Missing",IF(AND('Scoring Rules'!$F$11&lt;&gt;"",IF('Scoring Rules'!$I$11="&gt;=",J115&gt;='Scoring Rules'!$F$11,J115&gt;'Scoring Rules'!$F$11)),'Scoring Rules'!$G$11,IF(IF('Scoring Rules'!$I$11="&gt;=",J115&gt;='Scoring Rules'!$D$11,J115&gt;'Scoring Rules'!$D$11),'Scoring Rules'!$E$11,IF(IF('Scoring Rules'!$I$11="&gt;=",J115&gt;='Scoring Rules'!$B$11,J115&gt;'Scoring Rules'!$B$11),'Scoring Rules'!$C$11,'Scoring Rules'!$H$11)))))</x:f>
      </x:c>
      <x:c r="L115" s="14" t="str">
        <x:f>IF($A115="","",IF(ISBLANK('Paste Export'!G109),"Missing",IF(ISNUMBER('Paste Export'!G109),'Paste Export'!G109,VALUE('Paste Export'!G109))))</x:f>
      </x:c>
      <x:c r="M115" s="16" t="str">
        <x:f>IF($A115="","",IF(NOT(ISNUMBER(L115)),"Missing",IF(AND('Scoring Rules'!$F$12&lt;&gt;"",IF('Scoring Rules'!$I$12="&gt;=",L115&gt;='Scoring Rules'!$F$12,L115&gt;'Scoring Rules'!$F$12)),'Scoring Rules'!$G$12,IF(IF('Scoring Rules'!$I$12="&gt;=",L115&gt;='Scoring Rules'!$D$12,L115&gt;'Scoring Rules'!$D$12),'Scoring Rules'!$E$12,IF(IF('Scoring Rules'!$I$12="&gt;=",L115&gt;='Scoring Rules'!$B$12,L115&gt;'Scoring Rules'!$B$12),'Scoring Rules'!$C$12,'Scoring Rules'!$H$12)))))</x:f>
      </x:c>
      <x:c r="N115" s="14" t="str">
        <x:f>IF($A115="","",IF(ISBLANK('Paste Export'!H109),"Missing",IF(ISNUMBER('Paste Export'!H109),'Paste Export'!H109,VALUE('Paste Export'!H109))))</x:f>
      </x:c>
      <x:c r="O115" s="16" t="str">
        <x:f>IF($A115="","",IF(NOT(ISNUMBER(N115)),"Missing",IF(AND('Scoring Rules'!$F$13&lt;&gt;"",IF('Scoring Rules'!$I$13="&gt;=",100-N115&gt;='Scoring Rules'!$F$13,100-N115&gt;'Scoring Rules'!$F$13)),'Scoring Rules'!$G$13,IF(IF('Scoring Rules'!$I$13="&gt;=",100-N115&gt;='Scoring Rules'!$D$13,100-N115&gt;'Scoring Rules'!$D$13),'Scoring Rules'!$E$13,IF(IF('Scoring Rules'!$I$13="&gt;=",100-N115&gt;='Scoring Rules'!$B$13,100-N115&gt;'Scoring Rules'!$B$13),'Scoring Rules'!$C$13,'Scoring Rules'!$H$13)))))</x:f>
      </x:c>
      <x:c r="P115" s="16" t="str">
        <x:f>IF($A115="","",IF(COUNT(C115,E115,G115,I115,K115,M115,O115)=7,SUM(C115,E115,G115,I115,K115,M115,O115),"Missing metric"))</x:f>
      </x:c>
      <x:c r="Q115" s="16" t="str">
        <x:f>IF($A115="","",IF(ISBLANK('Paste Export'!I109),"Missing",VALUE('Paste Export'!I109)))</x:f>
      </x:c>
      <x:c r="R115" s="16" t="str">
        <x:f>IF($A115="","",IF(AND(ISNUMBER(P115),ISNUMBER(Q115)),P115-Q115,"Unavailable"))</x:f>
      </x:c>
      <x:c r="S115" s="2" t="str">
        <x:f>IF($A115="","",IF(ISNUMBER(R115),IF(R115=0,"Matches","Review rules / rounding"),"Missing input"))</x:f>
      </x:c>
      <x:c r="T115" s="8" t="str">
        <x:f>IF($A115="","",IF(NOT(ISNUMBER(C115)),"Missing metric", IF(AND('Scoring Rules'!$F$7&lt;&gt;"",IF('Scoring Rules'!$I$7="&gt;=",B115&gt;='Scoring Rules'!$F$7,B115&gt;'Scoring Rules'!$F$7)),'Scoring Rules'!$I$7&amp;" "&amp;TEXT('Scoring Rules'!$F$7,"0.00"),IF(IF('Scoring Rules'!$I$7="&gt;=",B115&gt;='Scoring Rules'!$D$7,B115&gt;'Scoring Rules'!$D$7),'Scoring Rules'!$I$7&amp;" "&amp;TEXT('Scoring Rules'!$D$7,"0.00")&amp;" to "&amp;IF('Scoring Rules'!$I$7="&gt;", "&lt;= ","&lt; ")&amp;TEXT('Scoring Rules'!$F$7,"0.00"),IF(IF('Scoring Rules'!$I$7="&gt;=",B115&gt;='Scoring Rules'!$B$7,B115&gt;'Scoring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"&amp;C115&amp;" pts"))</x:f>
      </x:c>
      <x:c r="U115" s="8" t="str">
        <x:f>IF($A115="","",IF(NOT(ISNUMBER(E115)),"Missing metric", IF(AND('Scoring Rules'!$F$8&lt;&gt;"",IF('Scoring Rules'!$I$8="&gt;=",D115&gt;='Scoring Rules'!$F$8,D115&gt;'Scoring Rules'!$F$8)),'Scoring Rules'!$I$8&amp;" "&amp;TEXT('Scoring Rules'!$F$8,"0.00"),IF(IF('Scoring Rules'!$I$8="&gt;=",D115&gt;='Scoring Rules'!$D$8,D115&gt;'Scoring Rules'!$D$8),'Scoring Rules'!$I$8&amp;" "&amp;TEXT('Scoring Rules'!$D$8,"0.00")&amp;" to "&amp;IF('Scoring Rules'!$I$8="&gt;", "&lt;= ","&lt; ")&amp;TEXT('Scoring Rules'!$F$8,"0.00"),IF(IF('Scoring Rules'!$I$8="&gt;=",D115&gt;='Scoring Rules'!$B$8,D115&gt;'Scoring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"&amp;E115&amp;" pts"))</x:f>
      </x:c>
      <x:c r="V115" s="8" t="str">
        <x:f>IF($A115="","",IF(NOT(ISNUMBER(G115)),"Missing metric", IF(AND('Scoring Rules'!$F$9&lt;&gt;"",IF('Scoring Rules'!$I$9="&gt;=",F115&gt;='Scoring Rules'!$F$9,F115&gt;'Scoring Rules'!$F$9)),'Scoring Rules'!$I$9&amp;" "&amp;TEXT('Scoring Rules'!$F$9,"0.00"),IF(IF('Scoring Rules'!$I$9="&gt;=",F115&gt;='Scoring Rules'!$D$9,F115&gt;'Scoring Rules'!$D$9),'Scoring Rules'!$I$9&amp;" "&amp;TEXT('Scoring Rules'!$D$9,"0.00")&amp;" to "&amp;IF('Scoring Rules'!$I$9="&gt;", "&lt;= ","&lt; ")&amp;TEXT('Scoring Rules'!$F$9,"0.00"),IF(IF('Scoring Rules'!$I$9="&gt;=",F115&gt;='Scoring Rules'!$B$9,F115&gt;'Scoring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"&amp;G115&amp;" pts"))</x:f>
      </x:c>
      <x:c r="W115" s="8" t="str">
        <x:f>IF($A115="","",IF(NOT(ISNUMBER(I115)),"Missing metric", IF(AND('Scoring Rules'!$F$10&lt;&gt;"",IF('Scoring Rules'!$I$10="&gt;=",H115&gt;='Scoring Rules'!$F$10,H115&gt;'Scoring Rules'!$F$10)),'Scoring Rules'!$I$10&amp;" "&amp;TEXT('Scoring Rules'!$F$10,"0.00"),IF(IF('Scoring Rules'!$I$10="&gt;=",H115&gt;='Scoring Rules'!$D$10,H115&gt;'Scoring Rules'!$D$10),'Scoring Rules'!$I$10&amp;" "&amp;TEXT('Scoring Rules'!$D$10,"0.00")&amp;" to "&amp;IF('Scoring Rules'!$I$10="&gt;", "&lt;= ","&lt; ")&amp;TEXT('Scoring Rules'!$F$10,"0.00"),IF(IF('Scoring Rules'!$I$10="&gt;=",H115&gt;='Scoring Rules'!$B$10,H115&gt;'Scoring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"&amp;I115&amp;" pts"))</x:f>
      </x:c>
      <x:c r="X115" s="8" t="str">
        <x:f>IF($A115="","",IF(NOT(ISNUMBER(K115)),"Missing metric", IF(AND('Scoring Rules'!$F$11&lt;&gt;"",IF('Scoring Rules'!$I$11="&gt;=",J115&gt;='Scoring Rules'!$F$11,J115&gt;'Scoring Rules'!$F$11)),'Scoring Rules'!$I$11&amp;" "&amp;TEXT('Scoring Rules'!$F$11,"0.00"),IF(IF('Scoring Rules'!$I$11="&gt;=",J115&gt;='Scoring Rules'!$D$11,J115&gt;'Scoring Rules'!$D$11),'Scoring Rules'!$I$11&amp;" "&amp;TEXT('Scoring Rules'!$D$11,"0.00")&amp;" to "&amp;IF('Scoring Rules'!$I$11="&gt;", "&lt;= ","&lt; ")&amp;TEXT('Scoring Rules'!$F$11,"0.00"),IF(IF('Scoring Rules'!$I$11="&gt;=",J115&gt;='Scoring Rules'!$B$11,J115&gt;'Scoring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"&amp;K115&amp;" pts"))</x:f>
      </x:c>
      <x:c r="Y115" s="8" t="str">
        <x:f>IF($A115="","",IF(NOT(ISNUMBER(M115)),"Missing metric", IF(IF('Scoring Rules'!$I$12="&gt;=",L115&gt;='Scoring Rules'!$D$12,L115&gt;'Scoring Rules'!$D$12),'Scoring Rules'!$I$12&amp;" "&amp;TEXT('Scoring Rules'!$D$12,"0.00"),IF(IF('Scoring Rules'!$I$12="&gt;=",L115&gt;='Scoring Rules'!$B$12,L115&gt;'Scoring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"&amp;M115&amp;" pts"))</x:f>
      </x:c>
      <x:c r="Z115" s="8" t="str">
        <x:f>IF($A115="","",IF(NOT(ISNUMBER(O115)),"Missing metric","Attendance "&amp;TEXT(100-N115,"0.00")&amp;"%: "&amp;IF(AND('Scoring Rules'!$F$13&lt;&gt;"",IF('Scoring Rules'!$I$13="&gt;=",100-N115&gt;='Scoring Rules'!$F$13,100-N115&gt;'Scoring Rules'!$F$13)),'Scoring Rules'!$I$13&amp;" "&amp;TEXT('Scoring Rules'!$F$13,"0.00"),IF(IF('Scoring Rules'!$I$13="&gt;=",100-N115&gt;='Scoring Rules'!$D$13,100-N115&gt;'Scoring Rules'!$D$13),'Scoring Rules'!$I$13&amp;" "&amp;TEXT('Scoring Rules'!$D$13,"0.00")&amp;" to "&amp;IF('Scoring Rules'!$I$13="&gt;", "&lt;= ","&lt; ")&amp;TEXT('Scoring Rules'!$F$13,"0.00"),IF(IF('Scoring Rules'!$I$13="&gt;=",100-N115&gt;='Scoring Rules'!$B$13,100-N115&gt;'Scoring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"&amp;O115&amp;" pts"))</x:f>
      </x:c>
    </x:row>
    <x:row r="116" ht="32" customHeight="1">
      <x:c r="A116" s="2" t="str">
        <x:f>IF('Paste Export'!A110&lt;&gt;"",'Paste Export'!A110,"")</x:f>
      </x:c>
      <x:c r="B116" s="16" t="str">
        <x:f>IF($A116="","",IF(ISBLANK('Paste Export'!B110),"Missing",IF(ISNUMBER('Paste Export'!B110),'Paste Export'!B110,VALUE('Paste Export'!B110))))</x:f>
      </x:c>
      <x:c r="C116" s="16" t="str">
        <x:f>IF($A116="","",IF(NOT(ISNUMBER(B116)),"Missing",IF(AND('Scoring Rules'!$F$7&lt;&gt;"",IF('Scoring Rules'!$I$7="&gt;=",B116&gt;='Scoring Rules'!$F$7,B116&gt;'Scoring Rules'!$F$7)),'Scoring Rules'!$G$7,IF(IF('Scoring Rules'!$I$7="&gt;=",B116&gt;='Scoring Rules'!$D$7,B116&gt;'Scoring Rules'!$D$7),'Scoring Rules'!$E$7,IF(IF('Scoring Rules'!$I$7="&gt;=",B116&gt;='Scoring Rules'!$B$7,B116&gt;'Scoring Rules'!$B$7),'Scoring Rules'!$C$7,'Scoring Rules'!$H$7)))))</x:f>
      </x:c>
      <x:c r="D116" s="16" t="str">
        <x:f>IF($A116="","",IF(ISBLANK('Paste Export'!C110),"Missing",IF(ISNUMBER('Paste Export'!C110),'Paste Export'!C110,VALUE('Paste Export'!C110))))</x:f>
      </x:c>
      <x:c r="E116" s="16" t="str">
        <x:f>IF($A116="","",IF(NOT(ISNUMBER(D116)),"Missing",IF(AND('Scoring Rules'!$F$8&lt;&gt;"",IF('Scoring Rules'!$I$8="&gt;=",D116&gt;='Scoring Rules'!$F$8,D116&gt;'Scoring Rules'!$F$8)),'Scoring Rules'!$G$8,IF(IF('Scoring Rules'!$I$8="&gt;=",D116&gt;='Scoring Rules'!$D$8,D116&gt;'Scoring Rules'!$D$8),'Scoring Rules'!$E$8,IF(IF('Scoring Rules'!$I$8="&gt;=",D116&gt;='Scoring Rules'!$B$8,D116&gt;'Scoring Rules'!$B$8),'Scoring Rules'!$C$8,'Scoring Rules'!$H$8)))))</x:f>
      </x:c>
      <x:c r="F116" s="14" t="str">
        <x:f>IF($A116="","",IF(ISBLANK('Paste Export'!D110),"Missing",IF(ISNUMBER('Paste Export'!D110),'Paste Export'!D110,VALUE('Paste Export'!D110))))</x:f>
      </x:c>
      <x:c r="G116" s="16" t="str">
        <x:f>IF($A116="","",IF(NOT(ISNUMBER(F116)),"Missing",IF(AND('Scoring Rules'!$F$9&lt;&gt;"",IF('Scoring Rules'!$I$9="&gt;=",F116&gt;='Scoring Rules'!$F$9,F116&gt;'Scoring Rules'!$F$9)),'Scoring Rules'!$G$9,IF(IF('Scoring Rules'!$I$9="&gt;=",F116&gt;='Scoring Rules'!$D$9,F116&gt;'Scoring Rules'!$D$9),'Scoring Rules'!$E$9,IF(IF('Scoring Rules'!$I$9="&gt;=",F116&gt;='Scoring Rules'!$B$9,F116&gt;'Scoring Rules'!$B$9),'Scoring Rules'!$C$9,'Scoring Rules'!$H$9)))))</x:f>
      </x:c>
      <x:c r="H116" s="15" t="str">
        <x:f>IF($A116="","",IF(ISBLANK('Paste Export'!E110),"Missing",IF(ISNUMBER('Paste Export'!E110),'Paste Export'!E110,VALUE('Paste Export'!E110))))</x:f>
      </x:c>
      <x:c r="I116" s="16" t="str">
        <x:f>IF($A116="","",IF(NOT(ISNUMBER(H116)),"Missing",IF(AND('Scoring Rules'!$F$10&lt;&gt;"",IF('Scoring Rules'!$I$10="&gt;=",H116&gt;='Scoring Rules'!$F$10,H116&gt;'Scoring Rules'!$F$10)),'Scoring Rules'!$G$10,IF(IF('Scoring Rules'!$I$10="&gt;=",H116&gt;='Scoring Rules'!$D$10,H116&gt;'Scoring Rules'!$D$10),'Scoring Rules'!$E$10,IF(IF('Scoring Rules'!$I$10="&gt;=",H116&gt;='Scoring Rules'!$B$10,H116&gt;'Scoring Rules'!$B$10),'Scoring Rules'!$C$10,'Scoring Rules'!$H$10)))))</x:f>
      </x:c>
      <x:c r="J116" s="15" t="str">
        <x:f>IF($A116="","",IF(ISBLANK('Paste Export'!F110),"Missing",IF(ISNUMBER('Paste Export'!F110),'Paste Export'!F110,VALUE('Paste Export'!F110))))</x:f>
      </x:c>
      <x:c r="K116" s="16" t="str">
        <x:f>IF($A116="","",IF(NOT(ISNUMBER(J116)),"Missing",IF(AND('Scoring Rules'!$F$11&lt;&gt;"",IF('Scoring Rules'!$I$11="&gt;=",J116&gt;='Scoring Rules'!$F$11,J116&gt;'Scoring Rules'!$F$11)),'Scoring Rules'!$G$11,IF(IF('Scoring Rules'!$I$11="&gt;=",J116&gt;='Scoring Rules'!$D$11,J116&gt;'Scoring Rules'!$D$11),'Scoring Rules'!$E$11,IF(IF('Scoring Rules'!$I$11="&gt;=",J116&gt;='Scoring Rules'!$B$11,J116&gt;'Scoring Rules'!$B$11),'Scoring Rules'!$C$11,'Scoring Rules'!$H$11)))))</x:f>
      </x:c>
      <x:c r="L116" s="14" t="str">
        <x:f>IF($A116="","",IF(ISBLANK('Paste Export'!G110),"Missing",IF(ISNUMBER('Paste Export'!G110),'Paste Export'!G110,VALUE('Paste Export'!G110))))</x:f>
      </x:c>
      <x:c r="M116" s="16" t="str">
        <x:f>IF($A116="","",IF(NOT(ISNUMBER(L116)),"Missing",IF(AND('Scoring Rules'!$F$12&lt;&gt;"",IF('Scoring Rules'!$I$12="&gt;=",L116&gt;='Scoring Rules'!$F$12,L116&gt;'Scoring Rules'!$F$12)),'Scoring Rules'!$G$12,IF(IF('Scoring Rules'!$I$12="&gt;=",L116&gt;='Scoring Rules'!$D$12,L116&gt;'Scoring Rules'!$D$12),'Scoring Rules'!$E$12,IF(IF('Scoring Rules'!$I$12="&gt;=",L116&gt;='Scoring Rules'!$B$12,L116&gt;'Scoring Rules'!$B$12),'Scoring Rules'!$C$12,'Scoring Rules'!$H$12)))))</x:f>
      </x:c>
      <x:c r="N116" s="14" t="str">
        <x:f>IF($A116="","",IF(ISBLANK('Paste Export'!H110),"Missing",IF(ISNUMBER('Paste Export'!H110),'Paste Export'!H110,VALUE('Paste Export'!H110))))</x:f>
      </x:c>
      <x:c r="O116" s="16" t="str">
        <x:f>IF($A116="","",IF(NOT(ISNUMBER(N116)),"Missing",IF(AND('Scoring Rules'!$F$13&lt;&gt;"",IF('Scoring Rules'!$I$13="&gt;=",100-N116&gt;='Scoring Rules'!$F$13,100-N116&gt;'Scoring Rules'!$F$13)),'Scoring Rules'!$G$13,IF(IF('Scoring Rules'!$I$13="&gt;=",100-N116&gt;='Scoring Rules'!$D$13,100-N116&gt;'Scoring Rules'!$D$13),'Scoring Rules'!$E$13,IF(IF('Scoring Rules'!$I$13="&gt;=",100-N116&gt;='Scoring Rules'!$B$13,100-N116&gt;'Scoring Rules'!$B$13),'Scoring Rules'!$C$13,'Scoring Rules'!$H$13)))))</x:f>
      </x:c>
      <x:c r="P116" s="16" t="str">
        <x:f>IF($A116="","",IF(COUNT(C116,E116,G116,I116,K116,M116,O116)=7,SUM(C116,E116,G116,I116,K116,M116,O116),"Missing metric"))</x:f>
      </x:c>
      <x:c r="Q116" s="16" t="str">
        <x:f>IF($A116="","",IF(ISBLANK('Paste Export'!I110),"Missing",VALUE('Paste Export'!I110)))</x:f>
      </x:c>
      <x:c r="R116" s="16" t="str">
        <x:f>IF($A116="","",IF(AND(ISNUMBER(P116),ISNUMBER(Q116)),P116-Q116,"Unavailable"))</x:f>
      </x:c>
      <x:c r="S116" s="2" t="str">
        <x:f>IF($A116="","",IF(ISNUMBER(R116),IF(R116=0,"Matches","Review rules / rounding"),"Missing input"))</x:f>
      </x:c>
      <x:c r="T116" s="8" t="str">
        <x:f>IF($A116="","",IF(NOT(ISNUMBER(C116)),"Missing metric", IF(AND('Scoring Rules'!$F$7&lt;&gt;"",IF('Scoring Rules'!$I$7="&gt;=",B116&gt;='Scoring Rules'!$F$7,B116&gt;'Scoring Rules'!$F$7)),'Scoring Rules'!$I$7&amp;" "&amp;TEXT('Scoring Rules'!$F$7,"0.00"),IF(IF('Scoring Rules'!$I$7="&gt;=",B116&gt;='Scoring Rules'!$D$7,B116&gt;'Scoring Rules'!$D$7),'Scoring Rules'!$I$7&amp;" "&amp;TEXT('Scoring Rules'!$D$7,"0.00")&amp;" to "&amp;IF('Scoring Rules'!$I$7="&gt;", "&lt;= ","&lt; ")&amp;TEXT('Scoring Rules'!$F$7,"0.00"),IF(IF('Scoring Rules'!$I$7="&gt;=",B116&gt;='Scoring Rules'!$B$7,B116&gt;'Scoring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"&amp;C116&amp;" pts"))</x:f>
      </x:c>
      <x:c r="U116" s="8" t="str">
        <x:f>IF($A116="","",IF(NOT(ISNUMBER(E116)),"Missing metric", IF(AND('Scoring Rules'!$F$8&lt;&gt;"",IF('Scoring Rules'!$I$8="&gt;=",D116&gt;='Scoring Rules'!$F$8,D116&gt;'Scoring Rules'!$F$8)),'Scoring Rules'!$I$8&amp;" "&amp;TEXT('Scoring Rules'!$F$8,"0.00"),IF(IF('Scoring Rules'!$I$8="&gt;=",D116&gt;='Scoring Rules'!$D$8,D116&gt;'Scoring Rules'!$D$8),'Scoring Rules'!$I$8&amp;" "&amp;TEXT('Scoring Rules'!$D$8,"0.00")&amp;" to "&amp;IF('Scoring Rules'!$I$8="&gt;", "&lt;= ","&lt; ")&amp;TEXT('Scoring Rules'!$F$8,"0.00"),IF(IF('Scoring Rules'!$I$8="&gt;=",D116&gt;='Scoring Rules'!$B$8,D116&gt;'Scoring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"&amp;E116&amp;" pts"))</x:f>
      </x:c>
      <x:c r="V116" s="8" t="str">
        <x:f>IF($A116="","",IF(NOT(ISNUMBER(G116)),"Missing metric", IF(AND('Scoring Rules'!$F$9&lt;&gt;"",IF('Scoring Rules'!$I$9="&gt;=",F116&gt;='Scoring Rules'!$F$9,F116&gt;'Scoring Rules'!$F$9)),'Scoring Rules'!$I$9&amp;" "&amp;TEXT('Scoring Rules'!$F$9,"0.00"),IF(IF('Scoring Rules'!$I$9="&gt;=",F116&gt;='Scoring Rules'!$D$9,F116&gt;'Scoring Rules'!$D$9),'Scoring Rules'!$I$9&amp;" "&amp;TEXT('Scoring Rules'!$D$9,"0.00")&amp;" to "&amp;IF('Scoring Rules'!$I$9="&gt;", "&lt;= ","&lt; ")&amp;TEXT('Scoring Rules'!$F$9,"0.00"),IF(IF('Scoring Rules'!$I$9="&gt;=",F116&gt;='Scoring Rules'!$B$9,F116&gt;'Scoring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"&amp;G116&amp;" pts"))</x:f>
      </x:c>
      <x:c r="W116" s="8" t="str">
        <x:f>IF($A116="","",IF(NOT(ISNUMBER(I116)),"Missing metric", IF(AND('Scoring Rules'!$F$10&lt;&gt;"",IF('Scoring Rules'!$I$10="&gt;=",H116&gt;='Scoring Rules'!$F$10,H116&gt;'Scoring Rules'!$F$10)),'Scoring Rules'!$I$10&amp;" "&amp;TEXT('Scoring Rules'!$F$10,"0.00"),IF(IF('Scoring Rules'!$I$10="&gt;=",H116&gt;='Scoring Rules'!$D$10,H116&gt;'Scoring Rules'!$D$10),'Scoring Rules'!$I$10&amp;" "&amp;TEXT('Scoring Rules'!$D$10,"0.00")&amp;" to "&amp;IF('Scoring Rules'!$I$10="&gt;", "&lt;= ","&lt; ")&amp;TEXT('Scoring Rules'!$F$10,"0.00"),IF(IF('Scoring Rules'!$I$10="&gt;=",H116&gt;='Scoring Rules'!$B$10,H116&gt;'Scoring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"&amp;I116&amp;" pts"))</x:f>
      </x:c>
      <x:c r="X116" s="8" t="str">
        <x:f>IF($A116="","",IF(NOT(ISNUMBER(K116)),"Missing metric", IF(AND('Scoring Rules'!$F$11&lt;&gt;"",IF('Scoring Rules'!$I$11="&gt;=",J116&gt;='Scoring Rules'!$F$11,J116&gt;'Scoring Rules'!$F$11)),'Scoring Rules'!$I$11&amp;" "&amp;TEXT('Scoring Rules'!$F$11,"0.00"),IF(IF('Scoring Rules'!$I$11="&gt;=",J116&gt;='Scoring Rules'!$D$11,J116&gt;'Scoring Rules'!$D$11),'Scoring Rules'!$I$11&amp;" "&amp;TEXT('Scoring Rules'!$D$11,"0.00")&amp;" to "&amp;IF('Scoring Rules'!$I$11="&gt;", "&lt;= ","&lt; ")&amp;TEXT('Scoring Rules'!$F$11,"0.00"),IF(IF('Scoring Rules'!$I$11="&gt;=",J116&gt;='Scoring Rules'!$B$11,J116&gt;'Scoring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"&amp;K116&amp;" pts"))</x:f>
      </x:c>
      <x:c r="Y116" s="8" t="str">
        <x:f>IF($A116="","",IF(NOT(ISNUMBER(M116)),"Missing metric", IF(IF('Scoring Rules'!$I$12="&gt;=",L116&gt;='Scoring Rules'!$D$12,L116&gt;'Scoring Rules'!$D$12),'Scoring Rules'!$I$12&amp;" "&amp;TEXT('Scoring Rules'!$D$12,"0.00"),IF(IF('Scoring Rules'!$I$12="&gt;=",L116&gt;='Scoring Rules'!$B$12,L116&gt;'Scoring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"&amp;M116&amp;" pts"))</x:f>
      </x:c>
      <x:c r="Z116" s="8" t="str">
        <x:f>IF($A116="","",IF(NOT(ISNUMBER(O116)),"Missing metric","Attendance "&amp;TEXT(100-N116,"0.00")&amp;"%: "&amp;IF(AND('Scoring Rules'!$F$13&lt;&gt;"",IF('Scoring Rules'!$I$13="&gt;=",100-N116&gt;='Scoring Rules'!$F$13,100-N116&gt;'Scoring Rules'!$F$13)),'Scoring Rules'!$I$13&amp;" "&amp;TEXT('Scoring Rules'!$F$13,"0.00"),IF(IF('Scoring Rules'!$I$13="&gt;=",100-N116&gt;='Scoring Rules'!$D$13,100-N116&gt;'Scoring Rules'!$D$13),'Scoring Rules'!$I$13&amp;" "&amp;TEXT('Scoring Rules'!$D$13,"0.00")&amp;" to "&amp;IF('Scoring Rules'!$I$13="&gt;", "&lt;= ","&lt; ")&amp;TEXT('Scoring Rules'!$F$13,"0.00"),IF(IF('Scoring Rules'!$I$13="&gt;=",100-N116&gt;='Scoring Rules'!$B$13,100-N116&gt;'Scoring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"&amp;O116&amp;" pts"))</x:f>
      </x:c>
    </x:row>
    <x:row r="117" ht="32" customHeight="1">
      <x:c r="A117" s="2" t="str">
        <x:f>IF('Paste Export'!A111&lt;&gt;"",'Paste Export'!A111,"")</x:f>
      </x:c>
      <x:c r="B117" s="16" t="str">
        <x:f>IF($A117="","",IF(ISBLANK('Paste Export'!B111),"Missing",IF(ISNUMBER('Paste Export'!B111),'Paste Export'!B111,VALUE('Paste Export'!B111))))</x:f>
      </x:c>
      <x:c r="C117" s="16" t="str">
        <x:f>IF($A117="","",IF(NOT(ISNUMBER(B117)),"Missing",IF(AND('Scoring Rules'!$F$7&lt;&gt;"",IF('Scoring Rules'!$I$7="&gt;=",B117&gt;='Scoring Rules'!$F$7,B117&gt;'Scoring Rules'!$F$7)),'Scoring Rules'!$G$7,IF(IF('Scoring Rules'!$I$7="&gt;=",B117&gt;='Scoring Rules'!$D$7,B117&gt;'Scoring Rules'!$D$7),'Scoring Rules'!$E$7,IF(IF('Scoring Rules'!$I$7="&gt;=",B117&gt;='Scoring Rules'!$B$7,B117&gt;'Scoring Rules'!$B$7),'Scoring Rules'!$C$7,'Scoring Rules'!$H$7)))))</x:f>
      </x:c>
      <x:c r="D117" s="16" t="str">
        <x:f>IF($A117="","",IF(ISBLANK('Paste Export'!C111),"Missing",IF(ISNUMBER('Paste Export'!C111),'Paste Export'!C111,VALUE('Paste Export'!C111))))</x:f>
      </x:c>
      <x:c r="E117" s="16" t="str">
        <x:f>IF($A117="","",IF(NOT(ISNUMBER(D117)),"Missing",IF(AND('Scoring Rules'!$F$8&lt;&gt;"",IF('Scoring Rules'!$I$8="&gt;=",D117&gt;='Scoring Rules'!$F$8,D117&gt;'Scoring Rules'!$F$8)),'Scoring Rules'!$G$8,IF(IF('Scoring Rules'!$I$8="&gt;=",D117&gt;='Scoring Rules'!$D$8,D117&gt;'Scoring Rules'!$D$8),'Scoring Rules'!$E$8,IF(IF('Scoring Rules'!$I$8="&gt;=",D117&gt;='Scoring Rules'!$B$8,D117&gt;'Scoring Rules'!$B$8),'Scoring Rules'!$C$8,'Scoring Rules'!$H$8)))))</x:f>
      </x:c>
      <x:c r="F117" s="14" t="str">
        <x:f>IF($A117="","",IF(ISBLANK('Paste Export'!D111),"Missing",IF(ISNUMBER('Paste Export'!D111),'Paste Export'!D111,VALUE('Paste Export'!D111))))</x:f>
      </x:c>
      <x:c r="G117" s="16" t="str">
        <x:f>IF($A117="","",IF(NOT(ISNUMBER(F117)),"Missing",IF(AND('Scoring Rules'!$F$9&lt;&gt;"",IF('Scoring Rules'!$I$9="&gt;=",F117&gt;='Scoring Rules'!$F$9,F117&gt;'Scoring Rules'!$F$9)),'Scoring Rules'!$G$9,IF(IF('Scoring Rules'!$I$9="&gt;=",F117&gt;='Scoring Rules'!$D$9,F117&gt;'Scoring Rules'!$D$9),'Scoring Rules'!$E$9,IF(IF('Scoring Rules'!$I$9="&gt;=",F117&gt;='Scoring Rules'!$B$9,F117&gt;'Scoring Rules'!$B$9),'Scoring Rules'!$C$9,'Scoring Rules'!$H$9)))))</x:f>
      </x:c>
      <x:c r="H117" s="15" t="str">
        <x:f>IF($A117="","",IF(ISBLANK('Paste Export'!E111),"Missing",IF(ISNUMBER('Paste Export'!E111),'Paste Export'!E111,VALUE('Paste Export'!E111))))</x:f>
      </x:c>
      <x:c r="I117" s="16" t="str">
        <x:f>IF($A117="","",IF(NOT(ISNUMBER(H117)),"Missing",IF(AND('Scoring Rules'!$F$10&lt;&gt;"",IF('Scoring Rules'!$I$10="&gt;=",H117&gt;='Scoring Rules'!$F$10,H117&gt;'Scoring Rules'!$F$10)),'Scoring Rules'!$G$10,IF(IF('Scoring Rules'!$I$10="&gt;=",H117&gt;='Scoring Rules'!$D$10,H117&gt;'Scoring Rules'!$D$10),'Scoring Rules'!$E$10,IF(IF('Scoring Rules'!$I$10="&gt;=",H117&gt;='Scoring Rules'!$B$10,H117&gt;'Scoring Rules'!$B$10),'Scoring Rules'!$C$10,'Scoring Rules'!$H$10)))))</x:f>
      </x:c>
      <x:c r="J117" s="15" t="str">
        <x:f>IF($A117="","",IF(ISBLANK('Paste Export'!F111),"Missing",IF(ISNUMBER('Paste Export'!F111),'Paste Export'!F111,VALUE('Paste Export'!F111))))</x:f>
      </x:c>
      <x:c r="K117" s="16" t="str">
        <x:f>IF($A117="","",IF(NOT(ISNUMBER(J117)),"Missing",IF(AND('Scoring Rules'!$F$11&lt;&gt;"",IF('Scoring Rules'!$I$11="&gt;=",J117&gt;='Scoring Rules'!$F$11,J117&gt;'Scoring Rules'!$F$11)),'Scoring Rules'!$G$11,IF(IF('Scoring Rules'!$I$11="&gt;=",J117&gt;='Scoring Rules'!$D$11,J117&gt;'Scoring Rules'!$D$11),'Scoring Rules'!$E$11,IF(IF('Scoring Rules'!$I$11="&gt;=",J117&gt;='Scoring Rules'!$B$11,J117&gt;'Scoring Rules'!$B$11),'Scoring Rules'!$C$11,'Scoring Rules'!$H$11)))))</x:f>
      </x:c>
      <x:c r="L117" s="14" t="str">
        <x:f>IF($A117="","",IF(ISBLANK('Paste Export'!G111),"Missing",IF(ISNUMBER('Paste Export'!G111),'Paste Export'!G111,VALUE('Paste Export'!G111))))</x:f>
      </x:c>
      <x:c r="M117" s="16" t="str">
        <x:f>IF($A117="","",IF(NOT(ISNUMBER(L117)),"Missing",IF(AND('Scoring Rules'!$F$12&lt;&gt;"",IF('Scoring Rules'!$I$12="&gt;=",L117&gt;='Scoring Rules'!$F$12,L117&gt;'Scoring Rules'!$F$12)),'Scoring Rules'!$G$12,IF(IF('Scoring Rules'!$I$12="&gt;=",L117&gt;='Scoring Rules'!$D$12,L117&gt;'Scoring Rules'!$D$12),'Scoring Rules'!$E$12,IF(IF('Scoring Rules'!$I$12="&gt;=",L117&gt;='Scoring Rules'!$B$12,L117&gt;'Scoring Rules'!$B$12),'Scoring Rules'!$C$12,'Scoring Rules'!$H$12)))))</x:f>
      </x:c>
      <x:c r="N117" s="14" t="str">
        <x:f>IF($A117="","",IF(ISBLANK('Paste Export'!H111),"Missing",IF(ISNUMBER('Paste Export'!H111),'Paste Export'!H111,VALUE('Paste Export'!H111))))</x:f>
      </x:c>
      <x:c r="O117" s="16" t="str">
        <x:f>IF($A117="","",IF(NOT(ISNUMBER(N117)),"Missing",IF(AND('Scoring Rules'!$F$13&lt;&gt;"",IF('Scoring Rules'!$I$13="&gt;=",100-N117&gt;='Scoring Rules'!$F$13,100-N117&gt;'Scoring Rules'!$F$13)),'Scoring Rules'!$G$13,IF(IF('Scoring Rules'!$I$13="&gt;=",100-N117&gt;='Scoring Rules'!$D$13,100-N117&gt;'Scoring Rules'!$D$13),'Scoring Rules'!$E$13,IF(IF('Scoring Rules'!$I$13="&gt;=",100-N117&gt;='Scoring Rules'!$B$13,100-N117&gt;'Scoring Rules'!$B$13),'Scoring Rules'!$C$13,'Scoring Rules'!$H$13)))))</x:f>
      </x:c>
      <x:c r="P117" s="16" t="str">
        <x:f>IF($A117="","",IF(COUNT(C117,E117,G117,I117,K117,M117,O117)=7,SUM(C117,E117,G117,I117,K117,M117,O117),"Missing metric"))</x:f>
      </x:c>
      <x:c r="Q117" s="16" t="str">
        <x:f>IF($A117="","",IF(ISBLANK('Paste Export'!I111),"Missing",VALUE('Paste Export'!I111)))</x:f>
      </x:c>
      <x:c r="R117" s="16" t="str">
        <x:f>IF($A117="","",IF(AND(ISNUMBER(P117),ISNUMBER(Q117)),P117-Q117,"Unavailable"))</x:f>
      </x:c>
      <x:c r="S117" s="2" t="str">
        <x:f>IF($A117="","",IF(ISNUMBER(R117),IF(R117=0,"Matches","Review rules / rounding"),"Missing input"))</x:f>
      </x:c>
      <x:c r="T117" s="8" t="str">
        <x:f>IF($A117="","",IF(NOT(ISNUMBER(C117)),"Missing metric", IF(AND('Scoring Rules'!$F$7&lt;&gt;"",IF('Scoring Rules'!$I$7="&gt;=",B117&gt;='Scoring Rules'!$F$7,B117&gt;'Scoring Rules'!$F$7)),'Scoring Rules'!$I$7&amp;" "&amp;TEXT('Scoring Rules'!$F$7,"0.00"),IF(IF('Scoring Rules'!$I$7="&gt;=",B117&gt;='Scoring Rules'!$D$7,B117&gt;'Scoring Rules'!$D$7),'Scoring Rules'!$I$7&amp;" "&amp;TEXT('Scoring Rules'!$D$7,"0.00")&amp;" to "&amp;IF('Scoring Rules'!$I$7="&gt;", "&lt;= ","&lt; ")&amp;TEXT('Scoring Rules'!$F$7,"0.00"),IF(IF('Scoring Rules'!$I$7="&gt;=",B117&gt;='Scoring Rules'!$B$7,B117&gt;'Scoring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"&amp;C117&amp;" pts"))</x:f>
      </x:c>
      <x:c r="U117" s="8" t="str">
        <x:f>IF($A117="","",IF(NOT(ISNUMBER(E117)),"Missing metric", IF(AND('Scoring Rules'!$F$8&lt;&gt;"",IF('Scoring Rules'!$I$8="&gt;=",D117&gt;='Scoring Rules'!$F$8,D117&gt;'Scoring Rules'!$F$8)),'Scoring Rules'!$I$8&amp;" "&amp;TEXT('Scoring Rules'!$F$8,"0.00"),IF(IF('Scoring Rules'!$I$8="&gt;=",D117&gt;='Scoring Rules'!$D$8,D117&gt;'Scoring Rules'!$D$8),'Scoring Rules'!$I$8&amp;" "&amp;TEXT('Scoring Rules'!$D$8,"0.00")&amp;" to "&amp;IF('Scoring Rules'!$I$8="&gt;", "&lt;= ","&lt; ")&amp;TEXT('Scoring Rules'!$F$8,"0.00"),IF(IF('Scoring Rules'!$I$8="&gt;=",D117&gt;='Scoring Rules'!$B$8,D117&gt;'Scoring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"&amp;E117&amp;" pts"))</x:f>
      </x:c>
      <x:c r="V117" s="8" t="str">
        <x:f>IF($A117="","",IF(NOT(ISNUMBER(G117)),"Missing metric", IF(AND('Scoring Rules'!$F$9&lt;&gt;"",IF('Scoring Rules'!$I$9="&gt;=",F117&gt;='Scoring Rules'!$F$9,F117&gt;'Scoring Rules'!$F$9)),'Scoring Rules'!$I$9&amp;" "&amp;TEXT('Scoring Rules'!$F$9,"0.00"),IF(IF('Scoring Rules'!$I$9="&gt;=",F117&gt;='Scoring Rules'!$D$9,F117&gt;'Scoring Rules'!$D$9),'Scoring Rules'!$I$9&amp;" "&amp;TEXT('Scoring Rules'!$D$9,"0.00")&amp;" to "&amp;IF('Scoring Rules'!$I$9="&gt;", "&lt;= ","&lt; ")&amp;TEXT('Scoring Rules'!$F$9,"0.00"),IF(IF('Scoring Rules'!$I$9="&gt;=",F117&gt;='Scoring Rules'!$B$9,F117&gt;'Scoring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"&amp;G117&amp;" pts"))</x:f>
      </x:c>
      <x:c r="W117" s="8" t="str">
        <x:f>IF($A117="","",IF(NOT(ISNUMBER(I117)),"Missing metric", IF(AND('Scoring Rules'!$F$10&lt;&gt;"",IF('Scoring Rules'!$I$10="&gt;=",H117&gt;='Scoring Rules'!$F$10,H117&gt;'Scoring Rules'!$F$10)),'Scoring Rules'!$I$10&amp;" "&amp;TEXT('Scoring Rules'!$F$10,"0.00"),IF(IF('Scoring Rules'!$I$10="&gt;=",H117&gt;='Scoring Rules'!$D$10,H117&gt;'Scoring Rules'!$D$10),'Scoring Rules'!$I$10&amp;" "&amp;TEXT('Scoring Rules'!$D$10,"0.00")&amp;" to "&amp;IF('Scoring Rules'!$I$10="&gt;", "&lt;= ","&lt; ")&amp;TEXT('Scoring Rules'!$F$10,"0.00"),IF(IF('Scoring Rules'!$I$10="&gt;=",H117&gt;='Scoring Rules'!$B$10,H117&gt;'Scoring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"&amp;I117&amp;" pts"))</x:f>
      </x:c>
      <x:c r="X117" s="8" t="str">
        <x:f>IF($A117="","",IF(NOT(ISNUMBER(K117)),"Missing metric", IF(AND('Scoring Rules'!$F$11&lt;&gt;"",IF('Scoring Rules'!$I$11="&gt;=",J117&gt;='Scoring Rules'!$F$11,J117&gt;'Scoring Rules'!$F$11)),'Scoring Rules'!$I$11&amp;" "&amp;TEXT('Scoring Rules'!$F$11,"0.00"),IF(IF('Scoring Rules'!$I$11="&gt;=",J117&gt;='Scoring Rules'!$D$11,J117&gt;'Scoring Rules'!$D$11),'Scoring Rules'!$I$11&amp;" "&amp;TEXT('Scoring Rules'!$D$11,"0.00")&amp;" to "&amp;IF('Scoring Rules'!$I$11="&gt;", "&lt;= ","&lt; ")&amp;TEXT('Scoring Rules'!$F$11,"0.00"),IF(IF('Scoring Rules'!$I$11="&gt;=",J117&gt;='Scoring Rules'!$B$11,J117&gt;'Scoring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"&amp;K117&amp;" pts"))</x:f>
      </x:c>
      <x:c r="Y117" s="8" t="str">
        <x:f>IF($A117="","",IF(NOT(ISNUMBER(M117)),"Missing metric", IF(IF('Scoring Rules'!$I$12="&gt;=",L117&gt;='Scoring Rules'!$D$12,L117&gt;'Scoring Rules'!$D$12),'Scoring Rules'!$I$12&amp;" "&amp;TEXT('Scoring Rules'!$D$12,"0.00"),IF(IF('Scoring Rules'!$I$12="&gt;=",L117&gt;='Scoring Rules'!$B$12,L117&gt;'Scoring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"&amp;M117&amp;" pts"))</x:f>
      </x:c>
      <x:c r="Z117" s="8" t="str">
        <x:f>IF($A117="","",IF(NOT(ISNUMBER(O117)),"Missing metric","Attendance "&amp;TEXT(100-N117,"0.00")&amp;"%: "&amp;IF(AND('Scoring Rules'!$F$13&lt;&gt;"",IF('Scoring Rules'!$I$13="&gt;=",100-N117&gt;='Scoring Rules'!$F$13,100-N117&gt;'Scoring Rules'!$F$13)),'Scoring Rules'!$I$13&amp;" "&amp;TEXT('Scoring Rules'!$F$13,"0.00"),IF(IF('Scoring Rules'!$I$13="&gt;=",100-N117&gt;='Scoring Rules'!$D$13,100-N117&gt;'Scoring Rules'!$D$13),'Scoring Rules'!$I$13&amp;" "&amp;TEXT('Scoring Rules'!$D$13,"0.00")&amp;" to "&amp;IF('Scoring Rules'!$I$13="&gt;", "&lt;= ","&lt; ")&amp;TEXT('Scoring Rules'!$F$13,"0.00"),IF(IF('Scoring Rules'!$I$13="&gt;=",100-N117&gt;='Scoring Rules'!$B$13,100-N117&gt;'Scoring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"&amp;O117&amp;" pts"))</x:f>
      </x:c>
    </x:row>
    <x:row r="118" ht="32" customHeight="1">
      <x:c r="A118" s="2" t="str">
        <x:f>IF('Paste Export'!A112&lt;&gt;"",'Paste Export'!A112,"")</x:f>
      </x:c>
      <x:c r="B118" s="16" t="str">
        <x:f>IF($A118="","",IF(ISBLANK('Paste Export'!B112),"Missing",IF(ISNUMBER('Paste Export'!B112),'Paste Export'!B112,VALUE('Paste Export'!B112))))</x:f>
      </x:c>
      <x:c r="C118" s="16" t="str">
        <x:f>IF($A118="","",IF(NOT(ISNUMBER(B118)),"Missing",IF(AND('Scoring Rules'!$F$7&lt;&gt;"",IF('Scoring Rules'!$I$7="&gt;=",B118&gt;='Scoring Rules'!$F$7,B118&gt;'Scoring Rules'!$F$7)),'Scoring Rules'!$G$7,IF(IF('Scoring Rules'!$I$7="&gt;=",B118&gt;='Scoring Rules'!$D$7,B118&gt;'Scoring Rules'!$D$7),'Scoring Rules'!$E$7,IF(IF('Scoring Rules'!$I$7="&gt;=",B118&gt;='Scoring Rules'!$B$7,B118&gt;'Scoring Rules'!$B$7),'Scoring Rules'!$C$7,'Scoring Rules'!$H$7)))))</x:f>
      </x:c>
      <x:c r="D118" s="16" t="str">
        <x:f>IF($A118="","",IF(ISBLANK('Paste Export'!C112),"Missing",IF(ISNUMBER('Paste Export'!C112),'Paste Export'!C112,VALUE('Paste Export'!C112))))</x:f>
      </x:c>
      <x:c r="E118" s="16" t="str">
        <x:f>IF($A118="","",IF(NOT(ISNUMBER(D118)),"Missing",IF(AND('Scoring Rules'!$F$8&lt;&gt;"",IF('Scoring Rules'!$I$8="&gt;=",D118&gt;='Scoring Rules'!$F$8,D118&gt;'Scoring Rules'!$F$8)),'Scoring Rules'!$G$8,IF(IF('Scoring Rules'!$I$8="&gt;=",D118&gt;='Scoring Rules'!$D$8,D118&gt;'Scoring Rules'!$D$8),'Scoring Rules'!$E$8,IF(IF('Scoring Rules'!$I$8="&gt;=",D118&gt;='Scoring Rules'!$B$8,D118&gt;'Scoring Rules'!$B$8),'Scoring Rules'!$C$8,'Scoring Rules'!$H$8)))))</x:f>
      </x:c>
      <x:c r="F118" s="14" t="str">
        <x:f>IF($A118="","",IF(ISBLANK('Paste Export'!D112),"Missing",IF(ISNUMBER('Paste Export'!D112),'Paste Export'!D112,VALUE('Paste Export'!D112))))</x:f>
      </x:c>
      <x:c r="G118" s="16" t="str">
        <x:f>IF($A118="","",IF(NOT(ISNUMBER(F118)),"Missing",IF(AND('Scoring Rules'!$F$9&lt;&gt;"",IF('Scoring Rules'!$I$9="&gt;=",F118&gt;='Scoring Rules'!$F$9,F118&gt;'Scoring Rules'!$F$9)),'Scoring Rules'!$G$9,IF(IF('Scoring Rules'!$I$9="&gt;=",F118&gt;='Scoring Rules'!$D$9,F118&gt;'Scoring Rules'!$D$9),'Scoring Rules'!$E$9,IF(IF('Scoring Rules'!$I$9="&gt;=",F118&gt;='Scoring Rules'!$B$9,F118&gt;'Scoring Rules'!$B$9),'Scoring Rules'!$C$9,'Scoring Rules'!$H$9)))))</x:f>
      </x:c>
      <x:c r="H118" s="15" t="str">
        <x:f>IF($A118="","",IF(ISBLANK('Paste Export'!E112),"Missing",IF(ISNUMBER('Paste Export'!E112),'Paste Export'!E112,VALUE('Paste Export'!E112))))</x:f>
      </x:c>
      <x:c r="I118" s="16" t="str">
        <x:f>IF($A118="","",IF(NOT(ISNUMBER(H118)),"Missing",IF(AND('Scoring Rules'!$F$10&lt;&gt;"",IF('Scoring Rules'!$I$10="&gt;=",H118&gt;='Scoring Rules'!$F$10,H118&gt;'Scoring Rules'!$F$10)),'Scoring Rules'!$G$10,IF(IF('Scoring Rules'!$I$10="&gt;=",H118&gt;='Scoring Rules'!$D$10,H118&gt;'Scoring Rules'!$D$10),'Scoring Rules'!$E$10,IF(IF('Scoring Rules'!$I$10="&gt;=",H118&gt;='Scoring Rules'!$B$10,H118&gt;'Scoring Rules'!$B$10),'Scoring Rules'!$C$10,'Scoring Rules'!$H$10)))))</x:f>
      </x:c>
      <x:c r="J118" s="15" t="str">
        <x:f>IF($A118="","",IF(ISBLANK('Paste Export'!F112),"Missing",IF(ISNUMBER('Paste Export'!F112),'Paste Export'!F112,VALUE('Paste Export'!F112))))</x:f>
      </x:c>
      <x:c r="K118" s="16" t="str">
        <x:f>IF($A118="","",IF(NOT(ISNUMBER(J118)),"Missing",IF(AND('Scoring Rules'!$F$11&lt;&gt;"",IF('Scoring Rules'!$I$11="&gt;=",J118&gt;='Scoring Rules'!$F$11,J118&gt;'Scoring Rules'!$F$11)),'Scoring Rules'!$G$11,IF(IF('Scoring Rules'!$I$11="&gt;=",J118&gt;='Scoring Rules'!$D$11,J118&gt;'Scoring Rules'!$D$11),'Scoring Rules'!$E$11,IF(IF('Scoring Rules'!$I$11="&gt;=",J118&gt;='Scoring Rules'!$B$11,J118&gt;'Scoring Rules'!$B$11),'Scoring Rules'!$C$11,'Scoring Rules'!$H$11)))))</x:f>
      </x:c>
      <x:c r="L118" s="14" t="str">
        <x:f>IF($A118="","",IF(ISBLANK('Paste Export'!G112),"Missing",IF(ISNUMBER('Paste Export'!G112),'Paste Export'!G112,VALUE('Paste Export'!G112))))</x:f>
      </x:c>
      <x:c r="M118" s="16" t="str">
        <x:f>IF($A118="","",IF(NOT(ISNUMBER(L118)),"Missing",IF(AND('Scoring Rules'!$F$12&lt;&gt;"",IF('Scoring Rules'!$I$12="&gt;=",L118&gt;='Scoring Rules'!$F$12,L118&gt;'Scoring Rules'!$F$12)),'Scoring Rules'!$G$12,IF(IF('Scoring Rules'!$I$12="&gt;=",L118&gt;='Scoring Rules'!$D$12,L118&gt;'Scoring Rules'!$D$12),'Scoring Rules'!$E$12,IF(IF('Scoring Rules'!$I$12="&gt;=",L118&gt;='Scoring Rules'!$B$12,L118&gt;'Scoring Rules'!$B$12),'Scoring Rules'!$C$12,'Scoring Rules'!$H$12)))))</x:f>
      </x:c>
      <x:c r="N118" s="14" t="str">
        <x:f>IF($A118="","",IF(ISBLANK('Paste Export'!H112),"Missing",IF(ISNUMBER('Paste Export'!H112),'Paste Export'!H112,VALUE('Paste Export'!H112))))</x:f>
      </x:c>
      <x:c r="O118" s="16" t="str">
        <x:f>IF($A118="","",IF(NOT(ISNUMBER(N118)),"Missing",IF(AND('Scoring Rules'!$F$13&lt;&gt;"",IF('Scoring Rules'!$I$13="&gt;=",100-N118&gt;='Scoring Rules'!$F$13,100-N118&gt;'Scoring Rules'!$F$13)),'Scoring Rules'!$G$13,IF(IF('Scoring Rules'!$I$13="&gt;=",100-N118&gt;='Scoring Rules'!$D$13,100-N118&gt;'Scoring Rules'!$D$13),'Scoring Rules'!$E$13,IF(IF('Scoring Rules'!$I$13="&gt;=",100-N118&gt;='Scoring Rules'!$B$13,100-N118&gt;'Scoring Rules'!$B$13),'Scoring Rules'!$C$13,'Scoring Rules'!$H$13)))))</x:f>
      </x:c>
      <x:c r="P118" s="16" t="str">
        <x:f>IF($A118="","",IF(COUNT(C118,E118,G118,I118,K118,M118,O118)=7,SUM(C118,E118,G118,I118,K118,M118,O118),"Missing metric"))</x:f>
      </x:c>
      <x:c r="Q118" s="16" t="str">
        <x:f>IF($A118="","",IF(ISBLANK('Paste Export'!I112),"Missing",VALUE('Paste Export'!I112)))</x:f>
      </x:c>
      <x:c r="R118" s="16" t="str">
        <x:f>IF($A118="","",IF(AND(ISNUMBER(P118),ISNUMBER(Q118)),P118-Q118,"Unavailable"))</x:f>
      </x:c>
      <x:c r="S118" s="2" t="str">
        <x:f>IF($A118="","",IF(ISNUMBER(R118),IF(R118=0,"Matches","Review rules / rounding"),"Missing input"))</x:f>
      </x:c>
      <x:c r="T118" s="8" t="str">
        <x:f>IF($A118="","",IF(NOT(ISNUMBER(C118)),"Missing metric", IF(AND('Scoring Rules'!$F$7&lt;&gt;"",IF('Scoring Rules'!$I$7="&gt;=",B118&gt;='Scoring Rules'!$F$7,B118&gt;'Scoring Rules'!$F$7)),'Scoring Rules'!$I$7&amp;" "&amp;TEXT('Scoring Rules'!$F$7,"0.00"),IF(IF('Scoring Rules'!$I$7="&gt;=",B118&gt;='Scoring Rules'!$D$7,B118&gt;'Scoring Rules'!$D$7),'Scoring Rules'!$I$7&amp;" "&amp;TEXT('Scoring Rules'!$D$7,"0.00")&amp;" to "&amp;IF('Scoring Rules'!$I$7="&gt;", "&lt;= ","&lt; ")&amp;TEXT('Scoring Rules'!$F$7,"0.00"),IF(IF('Scoring Rules'!$I$7="&gt;=",B118&gt;='Scoring Rules'!$B$7,B118&gt;'Scoring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"&amp;C118&amp;" pts"))</x:f>
      </x:c>
      <x:c r="U118" s="8" t="str">
        <x:f>IF($A118="","",IF(NOT(ISNUMBER(E118)),"Missing metric", IF(AND('Scoring Rules'!$F$8&lt;&gt;"",IF('Scoring Rules'!$I$8="&gt;=",D118&gt;='Scoring Rules'!$F$8,D118&gt;'Scoring Rules'!$F$8)),'Scoring Rules'!$I$8&amp;" "&amp;TEXT('Scoring Rules'!$F$8,"0.00"),IF(IF('Scoring Rules'!$I$8="&gt;=",D118&gt;='Scoring Rules'!$D$8,D118&gt;'Scoring Rules'!$D$8),'Scoring Rules'!$I$8&amp;" "&amp;TEXT('Scoring Rules'!$D$8,"0.00")&amp;" to "&amp;IF('Scoring Rules'!$I$8="&gt;", "&lt;= ","&lt; ")&amp;TEXT('Scoring Rules'!$F$8,"0.00"),IF(IF('Scoring Rules'!$I$8="&gt;=",D118&gt;='Scoring Rules'!$B$8,D118&gt;'Scoring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"&amp;E118&amp;" pts"))</x:f>
      </x:c>
      <x:c r="V118" s="8" t="str">
        <x:f>IF($A118="","",IF(NOT(ISNUMBER(G118)),"Missing metric", IF(AND('Scoring Rules'!$F$9&lt;&gt;"",IF('Scoring Rules'!$I$9="&gt;=",F118&gt;='Scoring Rules'!$F$9,F118&gt;'Scoring Rules'!$F$9)),'Scoring Rules'!$I$9&amp;" "&amp;TEXT('Scoring Rules'!$F$9,"0.00"),IF(IF('Scoring Rules'!$I$9="&gt;=",F118&gt;='Scoring Rules'!$D$9,F118&gt;'Scoring Rules'!$D$9),'Scoring Rules'!$I$9&amp;" "&amp;TEXT('Scoring Rules'!$D$9,"0.00")&amp;" to "&amp;IF('Scoring Rules'!$I$9="&gt;", "&lt;= ","&lt; ")&amp;TEXT('Scoring Rules'!$F$9,"0.00"),IF(IF('Scoring Rules'!$I$9="&gt;=",F118&gt;='Scoring Rules'!$B$9,F118&gt;'Scoring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"&amp;G118&amp;" pts"))</x:f>
      </x:c>
      <x:c r="W118" s="8" t="str">
        <x:f>IF($A118="","",IF(NOT(ISNUMBER(I118)),"Missing metric", IF(AND('Scoring Rules'!$F$10&lt;&gt;"",IF('Scoring Rules'!$I$10="&gt;=",H118&gt;='Scoring Rules'!$F$10,H118&gt;'Scoring Rules'!$F$10)),'Scoring Rules'!$I$10&amp;" "&amp;TEXT('Scoring Rules'!$F$10,"0.00"),IF(IF('Scoring Rules'!$I$10="&gt;=",H118&gt;='Scoring Rules'!$D$10,H118&gt;'Scoring Rules'!$D$10),'Scoring Rules'!$I$10&amp;" "&amp;TEXT('Scoring Rules'!$D$10,"0.00")&amp;" to "&amp;IF('Scoring Rules'!$I$10="&gt;", "&lt;= ","&lt; ")&amp;TEXT('Scoring Rules'!$F$10,"0.00"),IF(IF('Scoring Rules'!$I$10="&gt;=",H118&gt;='Scoring Rules'!$B$10,H118&gt;'Scoring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"&amp;I118&amp;" pts"))</x:f>
      </x:c>
      <x:c r="X118" s="8" t="str">
        <x:f>IF($A118="","",IF(NOT(ISNUMBER(K118)),"Missing metric", IF(AND('Scoring Rules'!$F$11&lt;&gt;"",IF('Scoring Rules'!$I$11="&gt;=",J118&gt;='Scoring Rules'!$F$11,J118&gt;'Scoring Rules'!$F$11)),'Scoring Rules'!$I$11&amp;" "&amp;TEXT('Scoring Rules'!$F$11,"0.00"),IF(IF('Scoring Rules'!$I$11="&gt;=",J118&gt;='Scoring Rules'!$D$11,J118&gt;'Scoring Rules'!$D$11),'Scoring Rules'!$I$11&amp;" "&amp;TEXT('Scoring Rules'!$D$11,"0.00")&amp;" to "&amp;IF('Scoring Rules'!$I$11="&gt;", "&lt;= ","&lt; ")&amp;TEXT('Scoring Rules'!$F$11,"0.00"),IF(IF('Scoring Rules'!$I$11="&gt;=",J118&gt;='Scoring Rules'!$B$11,J118&gt;'Scoring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"&amp;K118&amp;" pts"))</x:f>
      </x:c>
      <x:c r="Y118" s="8" t="str">
        <x:f>IF($A118="","",IF(NOT(ISNUMBER(M118)),"Missing metric", IF(IF('Scoring Rules'!$I$12="&gt;=",L118&gt;='Scoring Rules'!$D$12,L118&gt;'Scoring Rules'!$D$12),'Scoring Rules'!$I$12&amp;" "&amp;TEXT('Scoring Rules'!$D$12,"0.00"),IF(IF('Scoring Rules'!$I$12="&gt;=",L118&gt;='Scoring Rules'!$B$12,L118&gt;'Scoring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"&amp;M118&amp;" pts"))</x:f>
      </x:c>
      <x:c r="Z118" s="8" t="str">
        <x:f>IF($A118="","",IF(NOT(ISNUMBER(O118)),"Missing metric","Attendance "&amp;TEXT(100-N118,"0.00")&amp;"%: "&amp;IF(AND('Scoring Rules'!$F$13&lt;&gt;"",IF('Scoring Rules'!$I$13="&gt;=",100-N118&gt;='Scoring Rules'!$F$13,100-N118&gt;'Scoring Rules'!$F$13)),'Scoring Rules'!$I$13&amp;" "&amp;TEXT('Scoring Rules'!$F$13,"0.00"),IF(IF('Scoring Rules'!$I$13="&gt;=",100-N118&gt;='Scoring Rules'!$D$13,100-N118&gt;'Scoring Rules'!$D$13),'Scoring Rules'!$I$13&amp;" "&amp;TEXT('Scoring Rules'!$D$13,"0.00")&amp;" to "&amp;IF('Scoring Rules'!$I$13="&gt;", "&lt;= ","&lt; ")&amp;TEXT('Scoring Rules'!$F$13,"0.00"),IF(IF('Scoring Rules'!$I$13="&gt;=",100-N118&gt;='Scoring Rules'!$B$13,100-N118&gt;'Scoring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"&amp;O118&amp;" pts"))</x:f>
      </x:c>
    </x:row>
    <x:row r="119" ht="32" customHeight="1">
      <x:c r="A119" s="2" t="str">
        <x:f>IF('Paste Export'!A113&lt;&gt;"",'Paste Export'!A113,"")</x:f>
      </x:c>
      <x:c r="B119" s="16" t="str">
        <x:f>IF($A119="","",IF(ISBLANK('Paste Export'!B113),"Missing",IF(ISNUMBER('Paste Export'!B113),'Paste Export'!B113,VALUE('Paste Export'!B113))))</x:f>
      </x:c>
      <x:c r="C119" s="16" t="str">
        <x:f>IF($A119="","",IF(NOT(ISNUMBER(B119)),"Missing",IF(AND('Scoring Rules'!$F$7&lt;&gt;"",IF('Scoring Rules'!$I$7="&gt;=",B119&gt;='Scoring Rules'!$F$7,B119&gt;'Scoring Rules'!$F$7)),'Scoring Rules'!$G$7,IF(IF('Scoring Rules'!$I$7="&gt;=",B119&gt;='Scoring Rules'!$D$7,B119&gt;'Scoring Rules'!$D$7),'Scoring Rules'!$E$7,IF(IF('Scoring Rules'!$I$7="&gt;=",B119&gt;='Scoring Rules'!$B$7,B119&gt;'Scoring Rules'!$B$7),'Scoring Rules'!$C$7,'Scoring Rules'!$H$7)))))</x:f>
      </x:c>
      <x:c r="D119" s="16" t="str">
        <x:f>IF($A119="","",IF(ISBLANK('Paste Export'!C113),"Missing",IF(ISNUMBER('Paste Export'!C113),'Paste Export'!C113,VALUE('Paste Export'!C113))))</x:f>
      </x:c>
      <x:c r="E119" s="16" t="str">
        <x:f>IF($A119="","",IF(NOT(ISNUMBER(D119)),"Missing",IF(AND('Scoring Rules'!$F$8&lt;&gt;"",IF('Scoring Rules'!$I$8="&gt;=",D119&gt;='Scoring Rules'!$F$8,D119&gt;'Scoring Rules'!$F$8)),'Scoring Rules'!$G$8,IF(IF('Scoring Rules'!$I$8="&gt;=",D119&gt;='Scoring Rules'!$D$8,D119&gt;'Scoring Rules'!$D$8),'Scoring Rules'!$E$8,IF(IF('Scoring Rules'!$I$8="&gt;=",D119&gt;='Scoring Rules'!$B$8,D119&gt;'Scoring Rules'!$B$8),'Scoring Rules'!$C$8,'Scoring Rules'!$H$8)))))</x:f>
      </x:c>
      <x:c r="F119" s="14" t="str">
        <x:f>IF($A119="","",IF(ISBLANK('Paste Export'!D113),"Missing",IF(ISNUMBER('Paste Export'!D113),'Paste Export'!D113,VALUE('Paste Export'!D113))))</x:f>
      </x:c>
      <x:c r="G119" s="16" t="str">
        <x:f>IF($A119="","",IF(NOT(ISNUMBER(F119)),"Missing",IF(AND('Scoring Rules'!$F$9&lt;&gt;"",IF('Scoring Rules'!$I$9="&gt;=",F119&gt;='Scoring Rules'!$F$9,F119&gt;'Scoring Rules'!$F$9)),'Scoring Rules'!$G$9,IF(IF('Scoring Rules'!$I$9="&gt;=",F119&gt;='Scoring Rules'!$D$9,F119&gt;'Scoring Rules'!$D$9),'Scoring Rules'!$E$9,IF(IF('Scoring Rules'!$I$9="&gt;=",F119&gt;='Scoring Rules'!$B$9,F119&gt;'Scoring Rules'!$B$9),'Scoring Rules'!$C$9,'Scoring Rules'!$H$9)))))</x:f>
      </x:c>
      <x:c r="H119" s="15" t="str">
        <x:f>IF($A119="","",IF(ISBLANK('Paste Export'!E113),"Missing",IF(ISNUMBER('Paste Export'!E113),'Paste Export'!E113,VALUE('Paste Export'!E113))))</x:f>
      </x:c>
      <x:c r="I119" s="16" t="str">
        <x:f>IF($A119="","",IF(NOT(ISNUMBER(H119)),"Missing",IF(AND('Scoring Rules'!$F$10&lt;&gt;"",IF('Scoring Rules'!$I$10="&gt;=",H119&gt;='Scoring Rules'!$F$10,H119&gt;'Scoring Rules'!$F$10)),'Scoring Rules'!$G$10,IF(IF('Scoring Rules'!$I$10="&gt;=",H119&gt;='Scoring Rules'!$D$10,H119&gt;'Scoring Rules'!$D$10),'Scoring Rules'!$E$10,IF(IF('Scoring Rules'!$I$10="&gt;=",H119&gt;='Scoring Rules'!$B$10,H119&gt;'Scoring Rules'!$B$10),'Scoring Rules'!$C$10,'Scoring Rules'!$H$10)))))</x:f>
      </x:c>
      <x:c r="J119" s="15" t="str">
        <x:f>IF($A119="","",IF(ISBLANK('Paste Export'!F113),"Missing",IF(ISNUMBER('Paste Export'!F113),'Paste Export'!F113,VALUE('Paste Export'!F113))))</x:f>
      </x:c>
      <x:c r="K119" s="16" t="str">
        <x:f>IF($A119="","",IF(NOT(ISNUMBER(J119)),"Missing",IF(AND('Scoring Rules'!$F$11&lt;&gt;"",IF('Scoring Rules'!$I$11="&gt;=",J119&gt;='Scoring Rules'!$F$11,J119&gt;'Scoring Rules'!$F$11)),'Scoring Rules'!$G$11,IF(IF('Scoring Rules'!$I$11="&gt;=",J119&gt;='Scoring Rules'!$D$11,J119&gt;'Scoring Rules'!$D$11),'Scoring Rules'!$E$11,IF(IF('Scoring Rules'!$I$11="&gt;=",J119&gt;='Scoring Rules'!$B$11,J119&gt;'Scoring Rules'!$B$11),'Scoring Rules'!$C$11,'Scoring Rules'!$H$11)))))</x:f>
      </x:c>
      <x:c r="L119" s="14" t="str">
        <x:f>IF($A119="","",IF(ISBLANK('Paste Export'!G113),"Missing",IF(ISNUMBER('Paste Export'!G113),'Paste Export'!G113,VALUE('Paste Export'!G113))))</x:f>
      </x:c>
      <x:c r="M119" s="16" t="str">
        <x:f>IF($A119="","",IF(NOT(ISNUMBER(L119)),"Missing",IF(AND('Scoring Rules'!$F$12&lt;&gt;"",IF('Scoring Rules'!$I$12="&gt;=",L119&gt;='Scoring Rules'!$F$12,L119&gt;'Scoring Rules'!$F$12)),'Scoring Rules'!$G$12,IF(IF('Scoring Rules'!$I$12="&gt;=",L119&gt;='Scoring Rules'!$D$12,L119&gt;'Scoring Rules'!$D$12),'Scoring Rules'!$E$12,IF(IF('Scoring Rules'!$I$12="&gt;=",L119&gt;='Scoring Rules'!$B$12,L119&gt;'Scoring Rules'!$B$12),'Scoring Rules'!$C$12,'Scoring Rules'!$H$12)))))</x:f>
      </x:c>
      <x:c r="N119" s="14" t="str">
        <x:f>IF($A119="","",IF(ISBLANK('Paste Export'!H113),"Missing",IF(ISNUMBER('Paste Export'!H113),'Paste Export'!H113,VALUE('Paste Export'!H113))))</x:f>
      </x:c>
      <x:c r="O119" s="16" t="str">
        <x:f>IF($A119="","",IF(NOT(ISNUMBER(N119)),"Missing",IF(AND('Scoring Rules'!$F$13&lt;&gt;"",IF('Scoring Rules'!$I$13="&gt;=",100-N119&gt;='Scoring Rules'!$F$13,100-N119&gt;'Scoring Rules'!$F$13)),'Scoring Rules'!$G$13,IF(IF('Scoring Rules'!$I$13="&gt;=",100-N119&gt;='Scoring Rules'!$D$13,100-N119&gt;'Scoring Rules'!$D$13),'Scoring Rules'!$E$13,IF(IF('Scoring Rules'!$I$13="&gt;=",100-N119&gt;='Scoring Rules'!$B$13,100-N119&gt;'Scoring Rules'!$B$13),'Scoring Rules'!$C$13,'Scoring Rules'!$H$13)))))</x:f>
      </x:c>
      <x:c r="P119" s="16" t="str">
        <x:f>IF($A119="","",IF(COUNT(C119,E119,G119,I119,K119,M119,O119)=7,SUM(C119,E119,G119,I119,K119,M119,O119),"Missing metric"))</x:f>
      </x:c>
      <x:c r="Q119" s="16" t="str">
        <x:f>IF($A119="","",IF(ISBLANK('Paste Export'!I113),"Missing",VALUE('Paste Export'!I113)))</x:f>
      </x:c>
      <x:c r="R119" s="16" t="str">
        <x:f>IF($A119="","",IF(AND(ISNUMBER(P119),ISNUMBER(Q119)),P119-Q119,"Unavailable"))</x:f>
      </x:c>
      <x:c r="S119" s="2" t="str">
        <x:f>IF($A119="","",IF(ISNUMBER(R119),IF(R119=0,"Matches","Review rules / rounding"),"Missing input"))</x:f>
      </x:c>
      <x:c r="T119" s="8" t="str">
        <x:f>IF($A119="","",IF(NOT(ISNUMBER(C119)),"Missing metric", IF(AND('Scoring Rules'!$F$7&lt;&gt;"",IF('Scoring Rules'!$I$7="&gt;=",B119&gt;='Scoring Rules'!$F$7,B119&gt;'Scoring Rules'!$F$7)),'Scoring Rules'!$I$7&amp;" "&amp;TEXT('Scoring Rules'!$F$7,"0.00"),IF(IF('Scoring Rules'!$I$7="&gt;=",B119&gt;='Scoring Rules'!$D$7,B119&gt;'Scoring Rules'!$D$7),'Scoring Rules'!$I$7&amp;" "&amp;TEXT('Scoring Rules'!$D$7,"0.00")&amp;" to "&amp;IF('Scoring Rules'!$I$7="&gt;", "&lt;= ","&lt; ")&amp;TEXT('Scoring Rules'!$F$7,"0.00"),IF(IF('Scoring Rules'!$I$7="&gt;=",B119&gt;='Scoring Rules'!$B$7,B119&gt;'Scoring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"&amp;C119&amp;" pts"))</x:f>
      </x:c>
      <x:c r="U119" s="8" t="str">
        <x:f>IF($A119="","",IF(NOT(ISNUMBER(E119)),"Missing metric", IF(AND('Scoring Rules'!$F$8&lt;&gt;"",IF('Scoring Rules'!$I$8="&gt;=",D119&gt;='Scoring Rules'!$F$8,D119&gt;'Scoring Rules'!$F$8)),'Scoring Rules'!$I$8&amp;" "&amp;TEXT('Scoring Rules'!$F$8,"0.00"),IF(IF('Scoring Rules'!$I$8="&gt;=",D119&gt;='Scoring Rules'!$D$8,D119&gt;'Scoring Rules'!$D$8),'Scoring Rules'!$I$8&amp;" "&amp;TEXT('Scoring Rules'!$D$8,"0.00")&amp;" to "&amp;IF('Scoring Rules'!$I$8="&gt;", "&lt;= ","&lt; ")&amp;TEXT('Scoring Rules'!$F$8,"0.00"),IF(IF('Scoring Rules'!$I$8="&gt;=",D119&gt;='Scoring Rules'!$B$8,D119&gt;'Scoring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"&amp;E119&amp;" pts"))</x:f>
      </x:c>
      <x:c r="V119" s="8" t="str">
        <x:f>IF($A119="","",IF(NOT(ISNUMBER(G119)),"Missing metric", IF(AND('Scoring Rules'!$F$9&lt;&gt;"",IF('Scoring Rules'!$I$9="&gt;=",F119&gt;='Scoring Rules'!$F$9,F119&gt;'Scoring Rules'!$F$9)),'Scoring Rules'!$I$9&amp;" "&amp;TEXT('Scoring Rules'!$F$9,"0.00"),IF(IF('Scoring Rules'!$I$9="&gt;=",F119&gt;='Scoring Rules'!$D$9,F119&gt;'Scoring Rules'!$D$9),'Scoring Rules'!$I$9&amp;" "&amp;TEXT('Scoring Rules'!$D$9,"0.00")&amp;" to "&amp;IF('Scoring Rules'!$I$9="&gt;", "&lt;= ","&lt; ")&amp;TEXT('Scoring Rules'!$F$9,"0.00"),IF(IF('Scoring Rules'!$I$9="&gt;=",F119&gt;='Scoring Rules'!$B$9,F119&gt;'Scoring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"&amp;G119&amp;" pts"))</x:f>
      </x:c>
      <x:c r="W119" s="8" t="str">
        <x:f>IF($A119="","",IF(NOT(ISNUMBER(I119)),"Missing metric", IF(AND('Scoring Rules'!$F$10&lt;&gt;"",IF('Scoring Rules'!$I$10="&gt;=",H119&gt;='Scoring Rules'!$F$10,H119&gt;'Scoring Rules'!$F$10)),'Scoring Rules'!$I$10&amp;" "&amp;TEXT('Scoring Rules'!$F$10,"0.00"),IF(IF('Scoring Rules'!$I$10="&gt;=",H119&gt;='Scoring Rules'!$D$10,H119&gt;'Scoring Rules'!$D$10),'Scoring Rules'!$I$10&amp;" "&amp;TEXT('Scoring Rules'!$D$10,"0.00")&amp;" to "&amp;IF('Scoring Rules'!$I$10="&gt;", "&lt;= ","&lt; ")&amp;TEXT('Scoring Rules'!$F$10,"0.00"),IF(IF('Scoring Rules'!$I$10="&gt;=",H119&gt;='Scoring Rules'!$B$10,H119&gt;'Scoring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"&amp;I119&amp;" pts"))</x:f>
      </x:c>
      <x:c r="X119" s="8" t="str">
        <x:f>IF($A119="","",IF(NOT(ISNUMBER(K119)),"Missing metric", IF(AND('Scoring Rules'!$F$11&lt;&gt;"",IF('Scoring Rules'!$I$11="&gt;=",J119&gt;='Scoring Rules'!$F$11,J119&gt;'Scoring Rules'!$F$11)),'Scoring Rules'!$I$11&amp;" "&amp;TEXT('Scoring Rules'!$F$11,"0.00"),IF(IF('Scoring Rules'!$I$11="&gt;=",J119&gt;='Scoring Rules'!$D$11,J119&gt;'Scoring Rules'!$D$11),'Scoring Rules'!$I$11&amp;" "&amp;TEXT('Scoring Rules'!$D$11,"0.00")&amp;" to "&amp;IF('Scoring Rules'!$I$11="&gt;", "&lt;= ","&lt; ")&amp;TEXT('Scoring Rules'!$F$11,"0.00"),IF(IF('Scoring Rules'!$I$11="&gt;=",J119&gt;='Scoring Rules'!$B$11,J119&gt;'Scoring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"&amp;K119&amp;" pts"))</x:f>
      </x:c>
      <x:c r="Y119" s="8" t="str">
        <x:f>IF($A119="","",IF(NOT(ISNUMBER(M119)),"Missing metric", IF(IF('Scoring Rules'!$I$12="&gt;=",L119&gt;='Scoring Rules'!$D$12,L119&gt;'Scoring Rules'!$D$12),'Scoring Rules'!$I$12&amp;" "&amp;TEXT('Scoring Rules'!$D$12,"0.00"),IF(IF('Scoring Rules'!$I$12="&gt;=",L119&gt;='Scoring Rules'!$B$12,L119&gt;'Scoring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"&amp;M119&amp;" pts"))</x:f>
      </x:c>
      <x:c r="Z119" s="8" t="str">
        <x:f>IF($A119="","",IF(NOT(ISNUMBER(O119)),"Missing metric","Attendance "&amp;TEXT(100-N119,"0.00")&amp;"%: "&amp;IF(AND('Scoring Rules'!$F$13&lt;&gt;"",IF('Scoring Rules'!$I$13="&gt;=",100-N119&gt;='Scoring Rules'!$F$13,100-N119&gt;'Scoring Rules'!$F$13)),'Scoring Rules'!$I$13&amp;" "&amp;TEXT('Scoring Rules'!$F$13,"0.00"),IF(IF('Scoring Rules'!$I$13="&gt;=",100-N119&gt;='Scoring Rules'!$D$13,100-N119&gt;'Scoring Rules'!$D$13),'Scoring Rules'!$I$13&amp;" "&amp;TEXT('Scoring Rules'!$D$13,"0.00")&amp;" to "&amp;IF('Scoring Rules'!$I$13="&gt;", "&lt;= ","&lt; ")&amp;TEXT('Scoring Rules'!$F$13,"0.00"),IF(IF('Scoring Rules'!$I$13="&gt;=",100-N119&gt;='Scoring Rules'!$B$13,100-N119&gt;'Scoring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"&amp;O119&amp;" pts"))</x:f>
      </x:c>
    </x:row>
    <x:row r="120" ht="32" customHeight="1">
      <x:c r="A120" s="2" t="str">
        <x:f>IF('Paste Export'!A114&lt;&gt;"",'Paste Export'!A114,"")</x:f>
      </x:c>
      <x:c r="B120" s="16" t="str">
        <x:f>IF($A120="","",IF(ISBLANK('Paste Export'!B114),"Missing",IF(ISNUMBER('Paste Export'!B114),'Paste Export'!B114,VALUE('Paste Export'!B114))))</x:f>
      </x:c>
      <x:c r="C120" s="16" t="str">
        <x:f>IF($A120="","",IF(NOT(ISNUMBER(B120)),"Missing",IF(AND('Scoring Rules'!$F$7&lt;&gt;"",IF('Scoring Rules'!$I$7="&gt;=",B120&gt;='Scoring Rules'!$F$7,B120&gt;'Scoring Rules'!$F$7)),'Scoring Rules'!$G$7,IF(IF('Scoring Rules'!$I$7="&gt;=",B120&gt;='Scoring Rules'!$D$7,B120&gt;'Scoring Rules'!$D$7),'Scoring Rules'!$E$7,IF(IF('Scoring Rules'!$I$7="&gt;=",B120&gt;='Scoring Rules'!$B$7,B120&gt;'Scoring Rules'!$B$7),'Scoring Rules'!$C$7,'Scoring Rules'!$H$7)))))</x:f>
      </x:c>
      <x:c r="D120" s="16" t="str">
        <x:f>IF($A120="","",IF(ISBLANK('Paste Export'!C114),"Missing",IF(ISNUMBER('Paste Export'!C114),'Paste Export'!C114,VALUE('Paste Export'!C114))))</x:f>
      </x:c>
      <x:c r="E120" s="16" t="str">
        <x:f>IF($A120="","",IF(NOT(ISNUMBER(D120)),"Missing",IF(AND('Scoring Rules'!$F$8&lt;&gt;"",IF('Scoring Rules'!$I$8="&gt;=",D120&gt;='Scoring Rules'!$F$8,D120&gt;'Scoring Rules'!$F$8)),'Scoring Rules'!$G$8,IF(IF('Scoring Rules'!$I$8="&gt;=",D120&gt;='Scoring Rules'!$D$8,D120&gt;'Scoring Rules'!$D$8),'Scoring Rules'!$E$8,IF(IF('Scoring Rules'!$I$8="&gt;=",D120&gt;='Scoring Rules'!$B$8,D120&gt;'Scoring Rules'!$B$8),'Scoring Rules'!$C$8,'Scoring Rules'!$H$8)))))</x:f>
      </x:c>
      <x:c r="F120" s="14" t="str">
        <x:f>IF($A120="","",IF(ISBLANK('Paste Export'!D114),"Missing",IF(ISNUMBER('Paste Export'!D114),'Paste Export'!D114,VALUE('Paste Export'!D114))))</x:f>
      </x:c>
      <x:c r="G120" s="16" t="str">
        <x:f>IF($A120="","",IF(NOT(ISNUMBER(F120)),"Missing",IF(AND('Scoring Rules'!$F$9&lt;&gt;"",IF('Scoring Rules'!$I$9="&gt;=",F120&gt;='Scoring Rules'!$F$9,F120&gt;'Scoring Rules'!$F$9)),'Scoring Rules'!$G$9,IF(IF('Scoring Rules'!$I$9="&gt;=",F120&gt;='Scoring Rules'!$D$9,F120&gt;'Scoring Rules'!$D$9),'Scoring Rules'!$E$9,IF(IF('Scoring Rules'!$I$9="&gt;=",F120&gt;='Scoring Rules'!$B$9,F120&gt;'Scoring Rules'!$B$9),'Scoring Rules'!$C$9,'Scoring Rules'!$H$9)))))</x:f>
      </x:c>
      <x:c r="H120" s="15" t="str">
        <x:f>IF($A120="","",IF(ISBLANK('Paste Export'!E114),"Missing",IF(ISNUMBER('Paste Export'!E114),'Paste Export'!E114,VALUE('Paste Export'!E114))))</x:f>
      </x:c>
      <x:c r="I120" s="16" t="str">
        <x:f>IF($A120="","",IF(NOT(ISNUMBER(H120)),"Missing",IF(AND('Scoring Rules'!$F$10&lt;&gt;"",IF('Scoring Rules'!$I$10="&gt;=",H120&gt;='Scoring Rules'!$F$10,H120&gt;'Scoring Rules'!$F$10)),'Scoring Rules'!$G$10,IF(IF('Scoring Rules'!$I$10="&gt;=",H120&gt;='Scoring Rules'!$D$10,H120&gt;'Scoring Rules'!$D$10),'Scoring Rules'!$E$10,IF(IF('Scoring Rules'!$I$10="&gt;=",H120&gt;='Scoring Rules'!$B$10,H120&gt;'Scoring Rules'!$B$10),'Scoring Rules'!$C$10,'Scoring Rules'!$H$10)))))</x:f>
      </x:c>
      <x:c r="J120" s="15" t="str">
        <x:f>IF($A120="","",IF(ISBLANK('Paste Export'!F114),"Missing",IF(ISNUMBER('Paste Export'!F114),'Paste Export'!F114,VALUE('Paste Export'!F114))))</x:f>
      </x:c>
      <x:c r="K120" s="16" t="str">
        <x:f>IF($A120="","",IF(NOT(ISNUMBER(J120)),"Missing",IF(AND('Scoring Rules'!$F$11&lt;&gt;"",IF('Scoring Rules'!$I$11="&gt;=",J120&gt;='Scoring Rules'!$F$11,J120&gt;'Scoring Rules'!$F$11)),'Scoring Rules'!$G$11,IF(IF('Scoring Rules'!$I$11="&gt;=",J120&gt;='Scoring Rules'!$D$11,J120&gt;'Scoring Rules'!$D$11),'Scoring Rules'!$E$11,IF(IF('Scoring Rules'!$I$11="&gt;=",J120&gt;='Scoring Rules'!$B$11,J120&gt;'Scoring Rules'!$B$11),'Scoring Rules'!$C$11,'Scoring Rules'!$H$11)))))</x:f>
      </x:c>
      <x:c r="L120" s="14" t="str">
        <x:f>IF($A120="","",IF(ISBLANK('Paste Export'!G114),"Missing",IF(ISNUMBER('Paste Export'!G114),'Paste Export'!G114,VALUE('Paste Export'!G114))))</x:f>
      </x:c>
      <x:c r="M120" s="16" t="str">
        <x:f>IF($A120="","",IF(NOT(ISNUMBER(L120)),"Missing",IF(AND('Scoring Rules'!$F$12&lt;&gt;"",IF('Scoring Rules'!$I$12="&gt;=",L120&gt;='Scoring Rules'!$F$12,L120&gt;'Scoring Rules'!$F$12)),'Scoring Rules'!$G$12,IF(IF('Scoring Rules'!$I$12="&gt;=",L120&gt;='Scoring Rules'!$D$12,L120&gt;'Scoring Rules'!$D$12),'Scoring Rules'!$E$12,IF(IF('Scoring Rules'!$I$12="&gt;=",L120&gt;='Scoring Rules'!$B$12,L120&gt;'Scoring Rules'!$B$12),'Scoring Rules'!$C$12,'Scoring Rules'!$H$12)))))</x:f>
      </x:c>
      <x:c r="N120" s="14" t="str">
        <x:f>IF($A120="","",IF(ISBLANK('Paste Export'!H114),"Missing",IF(ISNUMBER('Paste Export'!H114),'Paste Export'!H114,VALUE('Paste Export'!H114))))</x:f>
      </x:c>
      <x:c r="O120" s="16" t="str">
        <x:f>IF($A120="","",IF(NOT(ISNUMBER(N120)),"Missing",IF(AND('Scoring Rules'!$F$13&lt;&gt;"",IF('Scoring Rules'!$I$13="&gt;=",100-N120&gt;='Scoring Rules'!$F$13,100-N120&gt;'Scoring Rules'!$F$13)),'Scoring Rules'!$G$13,IF(IF('Scoring Rules'!$I$13="&gt;=",100-N120&gt;='Scoring Rules'!$D$13,100-N120&gt;'Scoring Rules'!$D$13),'Scoring Rules'!$E$13,IF(IF('Scoring Rules'!$I$13="&gt;=",100-N120&gt;='Scoring Rules'!$B$13,100-N120&gt;'Scoring Rules'!$B$13),'Scoring Rules'!$C$13,'Scoring Rules'!$H$13)))))</x:f>
      </x:c>
      <x:c r="P120" s="16" t="str">
        <x:f>IF($A120="","",IF(COUNT(C120,E120,G120,I120,K120,M120,O120)=7,SUM(C120,E120,G120,I120,K120,M120,O120),"Missing metric"))</x:f>
      </x:c>
      <x:c r="Q120" s="16" t="str">
        <x:f>IF($A120="","",IF(ISBLANK('Paste Export'!I114),"Missing",VALUE('Paste Export'!I114)))</x:f>
      </x:c>
      <x:c r="R120" s="16" t="str">
        <x:f>IF($A120="","",IF(AND(ISNUMBER(P120),ISNUMBER(Q120)),P120-Q120,"Unavailable"))</x:f>
      </x:c>
      <x:c r="S120" s="2" t="str">
        <x:f>IF($A120="","",IF(ISNUMBER(R120),IF(R120=0,"Matches","Review rules / rounding"),"Missing input"))</x:f>
      </x:c>
      <x:c r="T120" s="8" t="str">
        <x:f>IF($A120="","",IF(NOT(ISNUMBER(C120)),"Missing metric", IF(AND('Scoring Rules'!$F$7&lt;&gt;"",IF('Scoring Rules'!$I$7="&gt;=",B120&gt;='Scoring Rules'!$F$7,B120&gt;'Scoring Rules'!$F$7)),'Scoring Rules'!$I$7&amp;" "&amp;TEXT('Scoring Rules'!$F$7,"0.00"),IF(IF('Scoring Rules'!$I$7="&gt;=",B120&gt;='Scoring Rules'!$D$7,B120&gt;'Scoring Rules'!$D$7),'Scoring Rules'!$I$7&amp;" "&amp;TEXT('Scoring Rules'!$D$7,"0.00")&amp;" to "&amp;IF('Scoring Rules'!$I$7="&gt;", "&lt;= ","&lt; ")&amp;TEXT('Scoring Rules'!$F$7,"0.00"),IF(IF('Scoring Rules'!$I$7="&gt;=",B120&gt;='Scoring Rules'!$B$7,B120&gt;'Scoring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"&amp;C120&amp;" pts"))</x:f>
      </x:c>
      <x:c r="U120" s="8" t="str">
        <x:f>IF($A120="","",IF(NOT(ISNUMBER(E120)),"Missing metric", IF(AND('Scoring Rules'!$F$8&lt;&gt;"",IF('Scoring Rules'!$I$8="&gt;=",D120&gt;='Scoring Rules'!$F$8,D120&gt;'Scoring Rules'!$F$8)),'Scoring Rules'!$I$8&amp;" "&amp;TEXT('Scoring Rules'!$F$8,"0.00"),IF(IF('Scoring Rules'!$I$8="&gt;=",D120&gt;='Scoring Rules'!$D$8,D120&gt;'Scoring Rules'!$D$8),'Scoring Rules'!$I$8&amp;" "&amp;TEXT('Scoring Rules'!$D$8,"0.00")&amp;" to "&amp;IF('Scoring Rules'!$I$8="&gt;", "&lt;= ","&lt; ")&amp;TEXT('Scoring Rules'!$F$8,"0.00"),IF(IF('Scoring Rules'!$I$8="&gt;=",D120&gt;='Scoring Rules'!$B$8,D120&gt;'Scoring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"&amp;E120&amp;" pts"))</x:f>
      </x:c>
      <x:c r="V120" s="8" t="str">
        <x:f>IF($A120="","",IF(NOT(ISNUMBER(G120)),"Missing metric", IF(AND('Scoring Rules'!$F$9&lt;&gt;"",IF('Scoring Rules'!$I$9="&gt;=",F120&gt;='Scoring Rules'!$F$9,F120&gt;'Scoring Rules'!$F$9)),'Scoring Rules'!$I$9&amp;" "&amp;TEXT('Scoring Rules'!$F$9,"0.00"),IF(IF('Scoring Rules'!$I$9="&gt;=",F120&gt;='Scoring Rules'!$D$9,F120&gt;'Scoring Rules'!$D$9),'Scoring Rules'!$I$9&amp;" "&amp;TEXT('Scoring Rules'!$D$9,"0.00")&amp;" to "&amp;IF('Scoring Rules'!$I$9="&gt;", "&lt;= ","&lt; ")&amp;TEXT('Scoring Rules'!$F$9,"0.00"),IF(IF('Scoring Rules'!$I$9="&gt;=",F120&gt;='Scoring Rules'!$B$9,F120&gt;'Scoring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"&amp;G120&amp;" pts"))</x:f>
      </x:c>
      <x:c r="W120" s="8" t="str">
        <x:f>IF($A120="","",IF(NOT(ISNUMBER(I120)),"Missing metric", IF(AND('Scoring Rules'!$F$10&lt;&gt;"",IF('Scoring Rules'!$I$10="&gt;=",H120&gt;='Scoring Rules'!$F$10,H120&gt;'Scoring Rules'!$F$10)),'Scoring Rules'!$I$10&amp;" "&amp;TEXT('Scoring Rules'!$F$10,"0.00"),IF(IF('Scoring Rules'!$I$10="&gt;=",H120&gt;='Scoring Rules'!$D$10,H120&gt;'Scoring Rules'!$D$10),'Scoring Rules'!$I$10&amp;" "&amp;TEXT('Scoring Rules'!$D$10,"0.00")&amp;" to "&amp;IF('Scoring Rules'!$I$10="&gt;", "&lt;= ","&lt; ")&amp;TEXT('Scoring Rules'!$F$10,"0.00"),IF(IF('Scoring Rules'!$I$10="&gt;=",H120&gt;='Scoring Rules'!$B$10,H120&gt;'Scoring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"&amp;I120&amp;" pts"))</x:f>
      </x:c>
      <x:c r="X120" s="8" t="str">
        <x:f>IF($A120="","",IF(NOT(ISNUMBER(K120)),"Missing metric", IF(AND('Scoring Rules'!$F$11&lt;&gt;"",IF('Scoring Rules'!$I$11="&gt;=",J120&gt;='Scoring Rules'!$F$11,J120&gt;'Scoring Rules'!$F$11)),'Scoring Rules'!$I$11&amp;" "&amp;TEXT('Scoring Rules'!$F$11,"0.00"),IF(IF('Scoring Rules'!$I$11="&gt;=",J120&gt;='Scoring Rules'!$D$11,J120&gt;'Scoring Rules'!$D$11),'Scoring Rules'!$I$11&amp;" "&amp;TEXT('Scoring Rules'!$D$11,"0.00")&amp;" to "&amp;IF('Scoring Rules'!$I$11="&gt;", "&lt;= ","&lt; ")&amp;TEXT('Scoring Rules'!$F$11,"0.00"),IF(IF('Scoring Rules'!$I$11="&gt;=",J120&gt;='Scoring Rules'!$B$11,J120&gt;'Scoring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"&amp;K120&amp;" pts"))</x:f>
      </x:c>
      <x:c r="Y120" s="8" t="str">
        <x:f>IF($A120="","",IF(NOT(ISNUMBER(M120)),"Missing metric", IF(IF('Scoring Rules'!$I$12="&gt;=",L120&gt;='Scoring Rules'!$D$12,L120&gt;'Scoring Rules'!$D$12),'Scoring Rules'!$I$12&amp;" "&amp;TEXT('Scoring Rules'!$D$12,"0.00"),IF(IF('Scoring Rules'!$I$12="&gt;=",L120&gt;='Scoring Rules'!$B$12,L120&gt;'Scoring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"&amp;M120&amp;" pts"))</x:f>
      </x:c>
      <x:c r="Z120" s="8" t="str">
        <x:f>IF($A120="","",IF(NOT(ISNUMBER(O120)),"Missing metric","Attendance "&amp;TEXT(100-N120,"0.00")&amp;"%: "&amp;IF(AND('Scoring Rules'!$F$13&lt;&gt;"",IF('Scoring Rules'!$I$13="&gt;=",100-N120&gt;='Scoring Rules'!$F$13,100-N120&gt;'Scoring Rules'!$F$13)),'Scoring Rules'!$I$13&amp;" "&amp;TEXT('Scoring Rules'!$F$13,"0.00"),IF(IF('Scoring Rules'!$I$13="&gt;=",100-N120&gt;='Scoring Rules'!$D$13,100-N120&gt;'Scoring Rules'!$D$13),'Scoring Rules'!$I$13&amp;" "&amp;TEXT('Scoring Rules'!$D$13,"0.00")&amp;" to "&amp;IF('Scoring Rules'!$I$13="&gt;", "&lt;= ","&lt; ")&amp;TEXT('Scoring Rules'!$F$13,"0.00"),IF(IF('Scoring Rules'!$I$13="&gt;=",100-N120&gt;='Scoring Rules'!$B$13,100-N120&gt;'Scoring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"&amp;O120&amp;" pts"))</x:f>
      </x:c>
    </x:row>
    <x:row r="121" ht="32" customHeight="1">
      <x:c r="A121" s="2" t="str">
        <x:f>IF('Paste Export'!A115&lt;&gt;"",'Paste Export'!A115,"")</x:f>
      </x:c>
      <x:c r="B121" s="16" t="str">
        <x:f>IF($A121="","",IF(ISBLANK('Paste Export'!B115),"Missing",IF(ISNUMBER('Paste Export'!B115),'Paste Export'!B115,VALUE('Paste Export'!B115))))</x:f>
      </x:c>
      <x:c r="C121" s="16" t="str">
        <x:f>IF($A121="","",IF(NOT(ISNUMBER(B121)),"Missing",IF(AND('Scoring Rules'!$F$7&lt;&gt;"",IF('Scoring Rules'!$I$7="&gt;=",B121&gt;='Scoring Rules'!$F$7,B121&gt;'Scoring Rules'!$F$7)),'Scoring Rules'!$G$7,IF(IF('Scoring Rules'!$I$7="&gt;=",B121&gt;='Scoring Rules'!$D$7,B121&gt;'Scoring Rules'!$D$7),'Scoring Rules'!$E$7,IF(IF('Scoring Rules'!$I$7="&gt;=",B121&gt;='Scoring Rules'!$B$7,B121&gt;'Scoring Rules'!$B$7),'Scoring Rules'!$C$7,'Scoring Rules'!$H$7)))))</x:f>
      </x:c>
      <x:c r="D121" s="16" t="str">
        <x:f>IF($A121="","",IF(ISBLANK('Paste Export'!C115),"Missing",IF(ISNUMBER('Paste Export'!C115),'Paste Export'!C115,VALUE('Paste Export'!C115))))</x:f>
      </x:c>
      <x:c r="E121" s="16" t="str">
        <x:f>IF($A121="","",IF(NOT(ISNUMBER(D121)),"Missing",IF(AND('Scoring Rules'!$F$8&lt;&gt;"",IF('Scoring Rules'!$I$8="&gt;=",D121&gt;='Scoring Rules'!$F$8,D121&gt;'Scoring Rules'!$F$8)),'Scoring Rules'!$G$8,IF(IF('Scoring Rules'!$I$8="&gt;=",D121&gt;='Scoring Rules'!$D$8,D121&gt;'Scoring Rules'!$D$8),'Scoring Rules'!$E$8,IF(IF('Scoring Rules'!$I$8="&gt;=",D121&gt;='Scoring Rules'!$B$8,D121&gt;'Scoring Rules'!$B$8),'Scoring Rules'!$C$8,'Scoring Rules'!$H$8)))))</x:f>
      </x:c>
      <x:c r="F121" s="14" t="str">
        <x:f>IF($A121="","",IF(ISBLANK('Paste Export'!D115),"Missing",IF(ISNUMBER('Paste Export'!D115),'Paste Export'!D115,VALUE('Paste Export'!D115))))</x:f>
      </x:c>
      <x:c r="G121" s="16" t="str">
        <x:f>IF($A121="","",IF(NOT(ISNUMBER(F121)),"Missing",IF(AND('Scoring Rules'!$F$9&lt;&gt;"",IF('Scoring Rules'!$I$9="&gt;=",F121&gt;='Scoring Rules'!$F$9,F121&gt;'Scoring Rules'!$F$9)),'Scoring Rules'!$G$9,IF(IF('Scoring Rules'!$I$9="&gt;=",F121&gt;='Scoring Rules'!$D$9,F121&gt;'Scoring Rules'!$D$9),'Scoring Rules'!$E$9,IF(IF('Scoring Rules'!$I$9="&gt;=",F121&gt;='Scoring Rules'!$B$9,F121&gt;'Scoring Rules'!$B$9),'Scoring Rules'!$C$9,'Scoring Rules'!$H$9)))))</x:f>
      </x:c>
      <x:c r="H121" s="15" t="str">
        <x:f>IF($A121="","",IF(ISBLANK('Paste Export'!E115),"Missing",IF(ISNUMBER('Paste Export'!E115),'Paste Export'!E115,VALUE('Paste Export'!E115))))</x:f>
      </x:c>
      <x:c r="I121" s="16" t="str">
        <x:f>IF($A121="","",IF(NOT(ISNUMBER(H121)),"Missing",IF(AND('Scoring Rules'!$F$10&lt;&gt;"",IF('Scoring Rules'!$I$10="&gt;=",H121&gt;='Scoring Rules'!$F$10,H121&gt;'Scoring Rules'!$F$10)),'Scoring Rules'!$G$10,IF(IF('Scoring Rules'!$I$10="&gt;=",H121&gt;='Scoring Rules'!$D$10,H121&gt;'Scoring Rules'!$D$10),'Scoring Rules'!$E$10,IF(IF('Scoring Rules'!$I$10="&gt;=",H121&gt;='Scoring Rules'!$B$10,H121&gt;'Scoring Rules'!$B$10),'Scoring Rules'!$C$10,'Scoring Rules'!$H$10)))))</x:f>
      </x:c>
      <x:c r="J121" s="15" t="str">
        <x:f>IF($A121="","",IF(ISBLANK('Paste Export'!F115),"Missing",IF(ISNUMBER('Paste Export'!F115),'Paste Export'!F115,VALUE('Paste Export'!F115))))</x:f>
      </x:c>
      <x:c r="K121" s="16" t="str">
        <x:f>IF($A121="","",IF(NOT(ISNUMBER(J121)),"Missing",IF(AND('Scoring Rules'!$F$11&lt;&gt;"",IF('Scoring Rules'!$I$11="&gt;=",J121&gt;='Scoring Rules'!$F$11,J121&gt;'Scoring Rules'!$F$11)),'Scoring Rules'!$G$11,IF(IF('Scoring Rules'!$I$11="&gt;=",J121&gt;='Scoring Rules'!$D$11,J121&gt;'Scoring Rules'!$D$11),'Scoring Rules'!$E$11,IF(IF('Scoring Rules'!$I$11="&gt;=",J121&gt;='Scoring Rules'!$B$11,J121&gt;'Scoring Rules'!$B$11),'Scoring Rules'!$C$11,'Scoring Rules'!$H$11)))))</x:f>
      </x:c>
      <x:c r="L121" s="14" t="str">
        <x:f>IF($A121="","",IF(ISBLANK('Paste Export'!G115),"Missing",IF(ISNUMBER('Paste Export'!G115),'Paste Export'!G115,VALUE('Paste Export'!G115))))</x:f>
      </x:c>
      <x:c r="M121" s="16" t="str">
        <x:f>IF($A121="","",IF(NOT(ISNUMBER(L121)),"Missing",IF(AND('Scoring Rules'!$F$12&lt;&gt;"",IF('Scoring Rules'!$I$12="&gt;=",L121&gt;='Scoring Rules'!$F$12,L121&gt;'Scoring Rules'!$F$12)),'Scoring Rules'!$G$12,IF(IF('Scoring Rules'!$I$12="&gt;=",L121&gt;='Scoring Rules'!$D$12,L121&gt;'Scoring Rules'!$D$12),'Scoring Rules'!$E$12,IF(IF('Scoring Rules'!$I$12="&gt;=",L121&gt;='Scoring Rules'!$B$12,L121&gt;'Scoring Rules'!$B$12),'Scoring Rules'!$C$12,'Scoring Rules'!$H$12)))))</x:f>
      </x:c>
      <x:c r="N121" s="14" t="str">
        <x:f>IF($A121="","",IF(ISBLANK('Paste Export'!H115),"Missing",IF(ISNUMBER('Paste Export'!H115),'Paste Export'!H115,VALUE('Paste Export'!H115))))</x:f>
      </x:c>
      <x:c r="O121" s="16" t="str">
        <x:f>IF($A121="","",IF(NOT(ISNUMBER(N121)),"Missing",IF(AND('Scoring Rules'!$F$13&lt;&gt;"",IF('Scoring Rules'!$I$13="&gt;=",100-N121&gt;='Scoring Rules'!$F$13,100-N121&gt;'Scoring Rules'!$F$13)),'Scoring Rules'!$G$13,IF(IF('Scoring Rules'!$I$13="&gt;=",100-N121&gt;='Scoring Rules'!$D$13,100-N121&gt;'Scoring Rules'!$D$13),'Scoring Rules'!$E$13,IF(IF('Scoring Rules'!$I$13="&gt;=",100-N121&gt;='Scoring Rules'!$B$13,100-N121&gt;'Scoring Rules'!$B$13),'Scoring Rules'!$C$13,'Scoring Rules'!$H$13)))))</x:f>
      </x:c>
      <x:c r="P121" s="16" t="str">
        <x:f>IF($A121="","",IF(COUNT(C121,E121,G121,I121,K121,M121,O121)=7,SUM(C121,E121,G121,I121,K121,M121,O121),"Missing metric"))</x:f>
      </x:c>
      <x:c r="Q121" s="16" t="str">
        <x:f>IF($A121="","",IF(ISBLANK('Paste Export'!I115),"Missing",VALUE('Paste Export'!I115)))</x:f>
      </x:c>
      <x:c r="R121" s="16" t="str">
        <x:f>IF($A121="","",IF(AND(ISNUMBER(P121),ISNUMBER(Q121)),P121-Q121,"Unavailable"))</x:f>
      </x:c>
      <x:c r="S121" s="2" t="str">
        <x:f>IF($A121="","",IF(ISNUMBER(R121),IF(R121=0,"Matches","Review rules / rounding"),"Missing input"))</x:f>
      </x:c>
      <x:c r="T121" s="8" t="str">
        <x:f>IF($A121="","",IF(NOT(ISNUMBER(C121)),"Missing metric", IF(AND('Scoring Rules'!$F$7&lt;&gt;"",IF('Scoring Rules'!$I$7="&gt;=",B121&gt;='Scoring Rules'!$F$7,B121&gt;'Scoring Rules'!$F$7)),'Scoring Rules'!$I$7&amp;" "&amp;TEXT('Scoring Rules'!$F$7,"0.00"),IF(IF('Scoring Rules'!$I$7="&gt;=",B121&gt;='Scoring Rules'!$D$7,B121&gt;'Scoring Rules'!$D$7),'Scoring Rules'!$I$7&amp;" "&amp;TEXT('Scoring Rules'!$D$7,"0.00")&amp;" to "&amp;IF('Scoring Rules'!$I$7="&gt;", "&lt;= ","&lt; ")&amp;TEXT('Scoring Rules'!$F$7,"0.00"),IF(IF('Scoring Rules'!$I$7="&gt;=",B121&gt;='Scoring Rules'!$B$7,B121&gt;'Scoring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"&amp;C121&amp;" pts"))</x:f>
      </x:c>
      <x:c r="U121" s="8" t="str">
        <x:f>IF($A121="","",IF(NOT(ISNUMBER(E121)),"Missing metric", IF(AND('Scoring Rules'!$F$8&lt;&gt;"",IF('Scoring Rules'!$I$8="&gt;=",D121&gt;='Scoring Rules'!$F$8,D121&gt;'Scoring Rules'!$F$8)),'Scoring Rules'!$I$8&amp;" "&amp;TEXT('Scoring Rules'!$F$8,"0.00"),IF(IF('Scoring Rules'!$I$8="&gt;=",D121&gt;='Scoring Rules'!$D$8,D121&gt;'Scoring Rules'!$D$8),'Scoring Rules'!$I$8&amp;" "&amp;TEXT('Scoring Rules'!$D$8,"0.00")&amp;" to "&amp;IF('Scoring Rules'!$I$8="&gt;", "&lt;= ","&lt; ")&amp;TEXT('Scoring Rules'!$F$8,"0.00"),IF(IF('Scoring Rules'!$I$8="&gt;=",D121&gt;='Scoring Rules'!$B$8,D121&gt;'Scoring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"&amp;E121&amp;" pts"))</x:f>
      </x:c>
      <x:c r="V121" s="8" t="str">
        <x:f>IF($A121="","",IF(NOT(ISNUMBER(G121)),"Missing metric", IF(AND('Scoring Rules'!$F$9&lt;&gt;"",IF('Scoring Rules'!$I$9="&gt;=",F121&gt;='Scoring Rules'!$F$9,F121&gt;'Scoring Rules'!$F$9)),'Scoring Rules'!$I$9&amp;" "&amp;TEXT('Scoring Rules'!$F$9,"0.00"),IF(IF('Scoring Rules'!$I$9="&gt;=",F121&gt;='Scoring Rules'!$D$9,F121&gt;'Scoring Rules'!$D$9),'Scoring Rules'!$I$9&amp;" "&amp;TEXT('Scoring Rules'!$D$9,"0.00")&amp;" to "&amp;IF('Scoring Rules'!$I$9="&gt;", "&lt;= ","&lt; ")&amp;TEXT('Scoring Rules'!$F$9,"0.00"),IF(IF('Scoring Rules'!$I$9="&gt;=",F121&gt;='Scoring Rules'!$B$9,F121&gt;'Scoring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"&amp;G121&amp;" pts"))</x:f>
      </x:c>
      <x:c r="W121" s="8" t="str">
        <x:f>IF($A121="","",IF(NOT(ISNUMBER(I121)),"Missing metric", IF(AND('Scoring Rules'!$F$10&lt;&gt;"",IF('Scoring Rules'!$I$10="&gt;=",H121&gt;='Scoring Rules'!$F$10,H121&gt;'Scoring Rules'!$F$10)),'Scoring Rules'!$I$10&amp;" "&amp;TEXT('Scoring Rules'!$F$10,"0.00"),IF(IF('Scoring Rules'!$I$10="&gt;=",H121&gt;='Scoring Rules'!$D$10,H121&gt;'Scoring Rules'!$D$10),'Scoring Rules'!$I$10&amp;" "&amp;TEXT('Scoring Rules'!$D$10,"0.00")&amp;" to "&amp;IF('Scoring Rules'!$I$10="&gt;", "&lt;= ","&lt; ")&amp;TEXT('Scoring Rules'!$F$10,"0.00"),IF(IF('Scoring Rules'!$I$10="&gt;=",H121&gt;='Scoring Rules'!$B$10,H121&gt;'Scoring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"&amp;I121&amp;" pts"))</x:f>
      </x:c>
      <x:c r="X121" s="8" t="str">
        <x:f>IF($A121="","",IF(NOT(ISNUMBER(K121)),"Missing metric", IF(AND('Scoring Rules'!$F$11&lt;&gt;"",IF('Scoring Rules'!$I$11="&gt;=",J121&gt;='Scoring Rules'!$F$11,J121&gt;'Scoring Rules'!$F$11)),'Scoring Rules'!$I$11&amp;" "&amp;TEXT('Scoring Rules'!$F$11,"0.00"),IF(IF('Scoring Rules'!$I$11="&gt;=",J121&gt;='Scoring Rules'!$D$11,J121&gt;'Scoring Rules'!$D$11),'Scoring Rules'!$I$11&amp;" "&amp;TEXT('Scoring Rules'!$D$11,"0.00")&amp;" to "&amp;IF('Scoring Rules'!$I$11="&gt;", "&lt;= ","&lt; ")&amp;TEXT('Scoring Rules'!$F$11,"0.00"),IF(IF('Scoring Rules'!$I$11="&gt;=",J121&gt;='Scoring Rules'!$B$11,J121&gt;'Scoring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"&amp;K121&amp;" pts"))</x:f>
      </x:c>
      <x:c r="Y121" s="8" t="str">
        <x:f>IF($A121="","",IF(NOT(ISNUMBER(M121)),"Missing metric", IF(IF('Scoring Rules'!$I$12="&gt;=",L121&gt;='Scoring Rules'!$D$12,L121&gt;'Scoring Rules'!$D$12),'Scoring Rules'!$I$12&amp;" "&amp;TEXT('Scoring Rules'!$D$12,"0.00"),IF(IF('Scoring Rules'!$I$12="&gt;=",L121&gt;='Scoring Rules'!$B$12,L121&gt;'Scoring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"&amp;M121&amp;" pts"))</x:f>
      </x:c>
      <x:c r="Z121" s="8" t="str">
        <x:f>IF($A121="","",IF(NOT(ISNUMBER(O121)),"Missing metric","Attendance "&amp;TEXT(100-N121,"0.00")&amp;"%: "&amp;IF(AND('Scoring Rules'!$F$13&lt;&gt;"",IF('Scoring Rules'!$I$13="&gt;=",100-N121&gt;='Scoring Rules'!$F$13,100-N121&gt;'Scoring Rules'!$F$13)),'Scoring Rules'!$I$13&amp;" "&amp;TEXT('Scoring Rules'!$F$13,"0.00"),IF(IF('Scoring Rules'!$I$13="&gt;=",100-N121&gt;='Scoring Rules'!$D$13,100-N121&gt;'Scoring Rules'!$D$13),'Scoring Rules'!$I$13&amp;" "&amp;TEXT('Scoring Rules'!$D$13,"0.00")&amp;" to "&amp;IF('Scoring Rules'!$I$13="&gt;", "&lt;= ","&lt; ")&amp;TEXT('Scoring Rules'!$F$13,"0.00"),IF(IF('Scoring Rules'!$I$13="&gt;=",100-N121&gt;='Scoring Rules'!$B$13,100-N121&gt;'Scoring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"&amp;O121&amp;" pts"))</x:f>
      </x:c>
    </x:row>
    <x:row r="122" ht="32" customHeight="1">
      <x:c r="A122" s="2" t="str">
        <x:f>IF('Paste Export'!A116&lt;&gt;"",'Paste Export'!A116,"")</x:f>
      </x:c>
      <x:c r="B122" s="16" t="str">
        <x:f>IF($A122="","",IF(ISBLANK('Paste Export'!B116),"Missing",IF(ISNUMBER('Paste Export'!B116),'Paste Export'!B116,VALUE('Paste Export'!B116))))</x:f>
      </x:c>
      <x:c r="C122" s="16" t="str">
        <x:f>IF($A122="","",IF(NOT(ISNUMBER(B122)),"Missing",IF(AND('Scoring Rules'!$F$7&lt;&gt;"",IF('Scoring Rules'!$I$7="&gt;=",B122&gt;='Scoring Rules'!$F$7,B122&gt;'Scoring Rules'!$F$7)),'Scoring Rules'!$G$7,IF(IF('Scoring Rules'!$I$7="&gt;=",B122&gt;='Scoring Rules'!$D$7,B122&gt;'Scoring Rules'!$D$7),'Scoring Rules'!$E$7,IF(IF('Scoring Rules'!$I$7="&gt;=",B122&gt;='Scoring Rules'!$B$7,B122&gt;'Scoring Rules'!$B$7),'Scoring Rules'!$C$7,'Scoring Rules'!$H$7)))))</x:f>
      </x:c>
      <x:c r="D122" s="16" t="str">
        <x:f>IF($A122="","",IF(ISBLANK('Paste Export'!C116),"Missing",IF(ISNUMBER('Paste Export'!C116),'Paste Export'!C116,VALUE('Paste Export'!C116))))</x:f>
      </x:c>
      <x:c r="E122" s="16" t="str">
        <x:f>IF($A122="","",IF(NOT(ISNUMBER(D122)),"Missing",IF(AND('Scoring Rules'!$F$8&lt;&gt;"",IF('Scoring Rules'!$I$8="&gt;=",D122&gt;='Scoring Rules'!$F$8,D122&gt;'Scoring Rules'!$F$8)),'Scoring Rules'!$G$8,IF(IF('Scoring Rules'!$I$8="&gt;=",D122&gt;='Scoring Rules'!$D$8,D122&gt;'Scoring Rules'!$D$8),'Scoring Rules'!$E$8,IF(IF('Scoring Rules'!$I$8="&gt;=",D122&gt;='Scoring Rules'!$B$8,D122&gt;'Scoring Rules'!$B$8),'Scoring Rules'!$C$8,'Scoring Rules'!$H$8)))))</x:f>
      </x:c>
      <x:c r="F122" s="14" t="str">
        <x:f>IF($A122="","",IF(ISBLANK('Paste Export'!D116),"Missing",IF(ISNUMBER('Paste Export'!D116),'Paste Export'!D116,VALUE('Paste Export'!D116))))</x:f>
      </x:c>
      <x:c r="G122" s="16" t="str">
        <x:f>IF($A122="","",IF(NOT(ISNUMBER(F122)),"Missing",IF(AND('Scoring Rules'!$F$9&lt;&gt;"",IF('Scoring Rules'!$I$9="&gt;=",F122&gt;='Scoring Rules'!$F$9,F122&gt;'Scoring Rules'!$F$9)),'Scoring Rules'!$G$9,IF(IF('Scoring Rules'!$I$9="&gt;=",F122&gt;='Scoring Rules'!$D$9,F122&gt;'Scoring Rules'!$D$9),'Scoring Rules'!$E$9,IF(IF('Scoring Rules'!$I$9="&gt;=",F122&gt;='Scoring Rules'!$B$9,F122&gt;'Scoring Rules'!$B$9),'Scoring Rules'!$C$9,'Scoring Rules'!$H$9)))))</x:f>
      </x:c>
      <x:c r="H122" s="15" t="str">
        <x:f>IF($A122="","",IF(ISBLANK('Paste Export'!E116),"Missing",IF(ISNUMBER('Paste Export'!E116),'Paste Export'!E116,VALUE('Paste Export'!E116))))</x:f>
      </x:c>
      <x:c r="I122" s="16" t="str">
        <x:f>IF($A122="","",IF(NOT(ISNUMBER(H122)),"Missing",IF(AND('Scoring Rules'!$F$10&lt;&gt;"",IF('Scoring Rules'!$I$10="&gt;=",H122&gt;='Scoring Rules'!$F$10,H122&gt;'Scoring Rules'!$F$10)),'Scoring Rules'!$G$10,IF(IF('Scoring Rules'!$I$10="&gt;=",H122&gt;='Scoring Rules'!$D$10,H122&gt;'Scoring Rules'!$D$10),'Scoring Rules'!$E$10,IF(IF('Scoring Rules'!$I$10="&gt;=",H122&gt;='Scoring Rules'!$B$10,H122&gt;'Scoring Rules'!$B$10),'Scoring Rules'!$C$10,'Scoring Rules'!$H$10)))))</x:f>
      </x:c>
      <x:c r="J122" s="15" t="str">
        <x:f>IF($A122="","",IF(ISBLANK('Paste Export'!F116),"Missing",IF(ISNUMBER('Paste Export'!F116),'Paste Export'!F116,VALUE('Paste Export'!F116))))</x:f>
      </x:c>
      <x:c r="K122" s="16" t="str">
        <x:f>IF($A122="","",IF(NOT(ISNUMBER(J122)),"Missing",IF(AND('Scoring Rules'!$F$11&lt;&gt;"",IF('Scoring Rules'!$I$11="&gt;=",J122&gt;='Scoring Rules'!$F$11,J122&gt;'Scoring Rules'!$F$11)),'Scoring Rules'!$G$11,IF(IF('Scoring Rules'!$I$11="&gt;=",J122&gt;='Scoring Rules'!$D$11,J122&gt;'Scoring Rules'!$D$11),'Scoring Rules'!$E$11,IF(IF('Scoring Rules'!$I$11="&gt;=",J122&gt;='Scoring Rules'!$B$11,J122&gt;'Scoring Rules'!$B$11),'Scoring Rules'!$C$11,'Scoring Rules'!$H$11)))))</x:f>
      </x:c>
      <x:c r="L122" s="14" t="str">
        <x:f>IF($A122="","",IF(ISBLANK('Paste Export'!G116),"Missing",IF(ISNUMBER('Paste Export'!G116),'Paste Export'!G116,VALUE('Paste Export'!G116))))</x:f>
      </x:c>
      <x:c r="M122" s="16" t="str">
        <x:f>IF($A122="","",IF(NOT(ISNUMBER(L122)),"Missing",IF(AND('Scoring Rules'!$F$12&lt;&gt;"",IF('Scoring Rules'!$I$12="&gt;=",L122&gt;='Scoring Rules'!$F$12,L122&gt;'Scoring Rules'!$F$12)),'Scoring Rules'!$G$12,IF(IF('Scoring Rules'!$I$12="&gt;=",L122&gt;='Scoring Rules'!$D$12,L122&gt;'Scoring Rules'!$D$12),'Scoring Rules'!$E$12,IF(IF('Scoring Rules'!$I$12="&gt;=",L122&gt;='Scoring Rules'!$B$12,L122&gt;'Scoring Rules'!$B$12),'Scoring Rules'!$C$12,'Scoring Rules'!$H$12)))))</x:f>
      </x:c>
      <x:c r="N122" s="14" t="str">
        <x:f>IF($A122="","",IF(ISBLANK('Paste Export'!H116),"Missing",IF(ISNUMBER('Paste Export'!H116),'Paste Export'!H116,VALUE('Paste Export'!H116))))</x:f>
      </x:c>
      <x:c r="O122" s="16" t="str">
        <x:f>IF($A122="","",IF(NOT(ISNUMBER(N122)),"Missing",IF(AND('Scoring Rules'!$F$13&lt;&gt;"",IF('Scoring Rules'!$I$13="&gt;=",100-N122&gt;='Scoring Rules'!$F$13,100-N122&gt;'Scoring Rules'!$F$13)),'Scoring Rules'!$G$13,IF(IF('Scoring Rules'!$I$13="&gt;=",100-N122&gt;='Scoring Rules'!$D$13,100-N122&gt;'Scoring Rules'!$D$13),'Scoring Rules'!$E$13,IF(IF('Scoring Rules'!$I$13="&gt;=",100-N122&gt;='Scoring Rules'!$B$13,100-N122&gt;'Scoring Rules'!$B$13),'Scoring Rules'!$C$13,'Scoring Rules'!$H$13)))))</x:f>
      </x:c>
      <x:c r="P122" s="16" t="str">
        <x:f>IF($A122="","",IF(COUNT(C122,E122,G122,I122,K122,M122,O122)=7,SUM(C122,E122,G122,I122,K122,M122,O122),"Missing metric"))</x:f>
      </x:c>
      <x:c r="Q122" s="16" t="str">
        <x:f>IF($A122="","",IF(ISBLANK('Paste Export'!I116),"Missing",VALUE('Paste Export'!I116)))</x:f>
      </x:c>
      <x:c r="R122" s="16" t="str">
        <x:f>IF($A122="","",IF(AND(ISNUMBER(P122),ISNUMBER(Q122)),P122-Q122,"Unavailable"))</x:f>
      </x:c>
      <x:c r="S122" s="2" t="str">
        <x:f>IF($A122="","",IF(ISNUMBER(R122),IF(R122=0,"Matches","Review rules / rounding"),"Missing input"))</x:f>
      </x:c>
      <x:c r="T122" s="8" t="str">
        <x:f>IF($A122="","",IF(NOT(ISNUMBER(C122)),"Missing metric", IF(AND('Scoring Rules'!$F$7&lt;&gt;"",IF('Scoring Rules'!$I$7="&gt;=",B122&gt;='Scoring Rules'!$F$7,B122&gt;'Scoring Rules'!$F$7)),'Scoring Rules'!$I$7&amp;" "&amp;TEXT('Scoring Rules'!$F$7,"0.00"),IF(IF('Scoring Rules'!$I$7="&gt;=",B122&gt;='Scoring Rules'!$D$7,B122&gt;'Scoring Rules'!$D$7),'Scoring Rules'!$I$7&amp;" "&amp;TEXT('Scoring Rules'!$D$7,"0.00")&amp;" to "&amp;IF('Scoring Rules'!$I$7="&gt;", "&lt;= ","&lt; ")&amp;TEXT('Scoring Rules'!$F$7,"0.00"),IF(IF('Scoring Rules'!$I$7="&gt;=",B122&gt;='Scoring Rules'!$B$7,B122&gt;'Scoring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"&amp;C122&amp;" pts"))</x:f>
      </x:c>
      <x:c r="U122" s="8" t="str">
        <x:f>IF($A122="","",IF(NOT(ISNUMBER(E122)),"Missing metric", IF(AND('Scoring Rules'!$F$8&lt;&gt;"",IF('Scoring Rules'!$I$8="&gt;=",D122&gt;='Scoring Rules'!$F$8,D122&gt;'Scoring Rules'!$F$8)),'Scoring Rules'!$I$8&amp;" "&amp;TEXT('Scoring Rules'!$F$8,"0.00"),IF(IF('Scoring Rules'!$I$8="&gt;=",D122&gt;='Scoring Rules'!$D$8,D122&gt;'Scoring Rules'!$D$8),'Scoring Rules'!$I$8&amp;" "&amp;TEXT('Scoring Rules'!$D$8,"0.00")&amp;" to "&amp;IF('Scoring Rules'!$I$8="&gt;", "&lt;= ","&lt; ")&amp;TEXT('Scoring Rules'!$F$8,"0.00"),IF(IF('Scoring Rules'!$I$8="&gt;=",D122&gt;='Scoring Rules'!$B$8,D122&gt;'Scoring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"&amp;E122&amp;" pts"))</x:f>
      </x:c>
      <x:c r="V122" s="8" t="str">
        <x:f>IF($A122="","",IF(NOT(ISNUMBER(G122)),"Missing metric", IF(AND('Scoring Rules'!$F$9&lt;&gt;"",IF('Scoring Rules'!$I$9="&gt;=",F122&gt;='Scoring Rules'!$F$9,F122&gt;'Scoring Rules'!$F$9)),'Scoring Rules'!$I$9&amp;" "&amp;TEXT('Scoring Rules'!$F$9,"0.00"),IF(IF('Scoring Rules'!$I$9="&gt;=",F122&gt;='Scoring Rules'!$D$9,F122&gt;'Scoring Rules'!$D$9),'Scoring Rules'!$I$9&amp;" "&amp;TEXT('Scoring Rules'!$D$9,"0.00")&amp;" to "&amp;IF('Scoring Rules'!$I$9="&gt;", "&lt;= ","&lt; ")&amp;TEXT('Scoring Rules'!$F$9,"0.00"),IF(IF('Scoring Rules'!$I$9="&gt;=",F122&gt;='Scoring Rules'!$B$9,F122&gt;'Scoring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"&amp;G122&amp;" pts"))</x:f>
      </x:c>
      <x:c r="W122" s="8" t="str">
        <x:f>IF($A122="","",IF(NOT(ISNUMBER(I122)),"Missing metric", IF(AND('Scoring Rules'!$F$10&lt;&gt;"",IF('Scoring Rules'!$I$10="&gt;=",H122&gt;='Scoring Rules'!$F$10,H122&gt;'Scoring Rules'!$F$10)),'Scoring Rules'!$I$10&amp;" "&amp;TEXT('Scoring Rules'!$F$10,"0.00"),IF(IF('Scoring Rules'!$I$10="&gt;=",H122&gt;='Scoring Rules'!$D$10,H122&gt;'Scoring Rules'!$D$10),'Scoring Rules'!$I$10&amp;" "&amp;TEXT('Scoring Rules'!$D$10,"0.00")&amp;" to "&amp;IF('Scoring Rules'!$I$10="&gt;", "&lt;= ","&lt; ")&amp;TEXT('Scoring Rules'!$F$10,"0.00"),IF(IF('Scoring Rules'!$I$10="&gt;=",H122&gt;='Scoring Rules'!$B$10,H122&gt;'Scoring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"&amp;I122&amp;" pts"))</x:f>
      </x:c>
      <x:c r="X122" s="8" t="str">
        <x:f>IF($A122="","",IF(NOT(ISNUMBER(K122)),"Missing metric", IF(AND('Scoring Rules'!$F$11&lt;&gt;"",IF('Scoring Rules'!$I$11="&gt;=",J122&gt;='Scoring Rules'!$F$11,J122&gt;'Scoring Rules'!$F$11)),'Scoring Rules'!$I$11&amp;" "&amp;TEXT('Scoring Rules'!$F$11,"0.00"),IF(IF('Scoring Rules'!$I$11="&gt;=",J122&gt;='Scoring Rules'!$D$11,J122&gt;'Scoring Rules'!$D$11),'Scoring Rules'!$I$11&amp;" "&amp;TEXT('Scoring Rules'!$D$11,"0.00")&amp;" to "&amp;IF('Scoring Rules'!$I$11="&gt;", "&lt;= ","&lt; ")&amp;TEXT('Scoring Rules'!$F$11,"0.00"),IF(IF('Scoring Rules'!$I$11="&gt;=",J122&gt;='Scoring Rules'!$B$11,J122&gt;'Scoring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"&amp;K122&amp;" pts"))</x:f>
      </x:c>
      <x:c r="Y122" s="8" t="str">
        <x:f>IF($A122="","",IF(NOT(ISNUMBER(M122)),"Missing metric", IF(IF('Scoring Rules'!$I$12="&gt;=",L122&gt;='Scoring Rules'!$D$12,L122&gt;'Scoring Rules'!$D$12),'Scoring Rules'!$I$12&amp;" "&amp;TEXT('Scoring Rules'!$D$12,"0.00"),IF(IF('Scoring Rules'!$I$12="&gt;=",L122&gt;='Scoring Rules'!$B$12,L122&gt;'Scoring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"&amp;M122&amp;" pts"))</x:f>
      </x:c>
      <x:c r="Z122" s="8" t="str">
        <x:f>IF($A122="","",IF(NOT(ISNUMBER(O122)),"Missing metric","Attendance "&amp;TEXT(100-N122,"0.00")&amp;"%: "&amp;IF(AND('Scoring Rules'!$F$13&lt;&gt;"",IF('Scoring Rules'!$I$13="&gt;=",100-N122&gt;='Scoring Rules'!$F$13,100-N122&gt;'Scoring Rules'!$F$13)),'Scoring Rules'!$I$13&amp;" "&amp;TEXT('Scoring Rules'!$F$13,"0.00"),IF(IF('Scoring Rules'!$I$13="&gt;=",100-N122&gt;='Scoring Rules'!$D$13,100-N122&gt;'Scoring Rules'!$D$13),'Scoring Rules'!$I$13&amp;" "&amp;TEXT('Scoring Rules'!$D$13,"0.00")&amp;" to "&amp;IF('Scoring Rules'!$I$13="&gt;", "&lt;= ","&lt; ")&amp;TEXT('Scoring Rules'!$F$13,"0.00"),IF(IF('Scoring Rules'!$I$13="&gt;=",100-N122&gt;='Scoring Rules'!$B$13,100-N122&gt;'Scoring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"&amp;O122&amp;" pts"))</x:f>
      </x:c>
    </x:row>
    <x:row r="123" ht="32" customHeight="1">
      <x:c r="A123" s="2" t="str">
        <x:f>IF('Paste Export'!A117&lt;&gt;"",'Paste Export'!A117,"")</x:f>
      </x:c>
      <x:c r="B123" s="16" t="str">
        <x:f>IF($A123="","",IF(ISBLANK('Paste Export'!B117),"Missing",IF(ISNUMBER('Paste Export'!B117),'Paste Export'!B117,VALUE('Paste Export'!B117))))</x:f>
      </x:c>
      <x:c r="C123" s="16" t="str">
        <x:f>IF($A123="","",IF(NOT(ISNUMBER(B123)),"Missing",IF(AND('Scoring Rules'!$F$7&lt;&gt;"",IF('Scoring Rules'!$I$7="&gt;=",B123&gt;='Scoring Rules'!$F$7,B123&gt;'Scoring Rules'!$F$7)),'Scoring Rules'!$G$7,IF(IF('Scoring Rules'!$I$7="&gt;=",B123&gt;='Scoring Rules'!$D$7,B123&gt;'Scoring Rules'!$D$7),'Scoring Rules'!$E$7,IF(IF('Scoring Rules'!$I$7="&gt;=",B123&gt;='Scoring Rules'!$B$7,B123&gt;'Scoring Rules'!$B$7),'Scoring Rules'!$C$7,'Scoring Rules'!$H$7)))))</x:f>
      </x:c>
      <x:c r="D123" s="16" t="str">
        <x:f>IF($A123="","",IF(ISBLANK('Paste Export'!C117),"Missing",IF(ISNUMBER('Paste Export'!C117),'Paste Export'!C117,VALUE('Paste Export'!C117))))</x:f>
      </x:c>
      <x:c r="E123" s="16" t="str">
        <x:f>IF($A123="","",IF(NOT(ISNUMBER(D123)),"Missing",IF(AND('Scoring Rules'!$F$8&lt;&gt;"",IF('Scoring Rules'!$I$8="&gt;=",D123&gt;='Scoring Rules'!$F$8,D123&gt;'Scoring Rules'!$F$8)),'Scoring Rules'!$G$8,IF(IF('Scoring Rules'!$I$8="&gt;=",D123&gt;='Scoring Rules'!$D$8,D123&gt;'Scoring Rules'!$D$8),'Scoring Rules'!$E$8,IF(IF('Scoring Rules'!$I$8="&gt;=",D123&gt;='Scoring Rules'!$B$8,D123&gt;'Scoring Rules'!$B$8),'Scoring Rules'!$C$8,'Scoring Rules'!$H$8)))))</x:f>
      </x:c>
      <x:c r="F123" s="14" t="str">
        <x:f>IF($A123="","",IF(ISBLANK('Paste Export'!D117),"Missing",IF(ISNUMBER('Paste Export'!D117),'Paste Export'!D117,VALUE('Paste Export'!D117))))</x:f>
      </x:c>
      <x:c r="G123" s="16" t="str">
        <x:f>IF($A123="","",IF(NOT(ISNUMBER(F123)),"Missing",IF(AND('Scoring Rules'!$F$9&lt;&gt;"",IF('Scoring Rules'!$I$9="&gt;=",F123&gt;='Scoring Rules'!$F$9,F123&gt;'Scoring Rules'!$F$9)),'Scoring Rules'!$G$9,IF(IF('Scoring Rules'!$I$9="&gt;=",F123&gt;='Scoring Rules'!$D$9,F123&gt;'Scoring Rules'!$D$9),'Scoring Rules'!$E$9,IF(IF('Scoring Rules'!$I$9="&gt;=",F123&gt;='Scoring Rules'!$B$9,F123&gt;'Scoring Rules'!$B$9),'Scoring Rules'!$C$9,'Scoring Rules'!$H$9)))))</x:f>
      </x:c>
      <x:c r="H123" s="15" t="str">
        <x:f>IF($A123="","",IF(ISBLANK('Paste Export'!E117),"Missing",IF(ISNUMBER('Paste Export'!E117),'Paste Export'!E117,VALUE('Paste Export'!E117))))</x:f>
      </x:c>
      <x:c r="I123" s="16" t="str">
        <x:f>IF($A123="","",IF(NOT(ISNUMBER(H123)),"Missing",IF(AND('Scoring Rules'!$F$10&lt;&gt;"",IF('Scoring Rules'!$I$10="&gt;=",H123&gt;='Scoring Rules'!$F$10,H123&gt;'Scoring Rules'!$F$10)),'Scoring Rules'!$G$10,IF(IF('Scoring Rules'!$I$10="&gt;=",H123&gt;='Scoring Rules'!$D$10,H123&gt;'Scoring Rules'!$D$10),'Scoring Rules'!$E$10,IF(IF('Scoring Rules'!$I$10="&gt;=",H123&gt;='Scoring Rules'!$B$10,H123&gt;'Scoring Rules'!$B$10),'Scoring Rules'!$C$10,'Scoring Rules'!$H$10)))))</x:f>
      </x:c>
      <x:c r="J123" s="15" t="str">
        <x:f>IF($A123="","",IF(ISBLANK('Paste Export'!F117),"Missing",IF(ISNUMBER('Paste Export'!F117),'Paste Export'!F117,VALUE('Paste Export'!F117))))</x:f>
      </x:c>
      <x:c r="K123" s="16" t="str">
        <x:f>IF($A123="","",IF(NOT(ISNUMBER(J123)),"Missing",IF(AND('Scoring Rules'!$F$11&lt;&gt;"",IF('Scoring Rules'!$I$11="&gt;=",J123&gt;='Scoring Rules'!$F$11,J123&gt;'Scoring Rules'!$F$11)),'Scoring Rules'!$G$11,IF(IF('Scoring Rules'!$I$11="&gt;=",J123&gt;='Scoring Rules'!$D$11,J123&gt;'Scoring Rules'!$D$11),'Scoring Rules'!$E$11,IF(IF('Scoring Rules'!$I$11="&gt;=",J123&gt;='Scoring Rules'!$B$11,J123&gt;'Scoring Rules'!$B$11),'Scoring Rules'!$C$11,'Scoring Rules'!$H$11)))))</x:f>
      </x:c>
      <x:c r="L123" s="14" t="str">
        <x:f>IF($A123="","",IF(ISBLANK('Paste Export'!G117),"Missing",IF(ISNUMBER('Paste Export'!G117),'Paste Export'!G117,VALUE('Paste Export'!G117))))</x:f>
      </x:c>
      <x:c r="M123" s="16" t="str">
        <x:f>IF($A123="","",IF(NOT(ISNUMBER(L123)),"Missing",IF(AND('Scoring Rules'!$F$12&lt;&gt;"",IF('Scoring Rules'!$I$12="&gt;=",L123&gt;='Scoring Rules'!$F$12,L123&gt;'Scoring Rules'!$F$12)),'Scoring Rules'!$G$12,IF(IF('Scoring Rules'!$I$12="&gt;=",L123&gt;='Scoring Rules'!$D$12,L123&gt;'Scoring Rules'!$D$12),'Scoring Rules'!$E$12,IF(IF('Scoring Rules'!$I$12="&gt;=",L123&gt;='Scoring Rules'!$B$12,L123&gt;'Scoring Rules'!$B$12),'Scoring Rules'!$C$12,'Scoring Rules'!$H$12)))))</x:f>
      </x:c>
      <x:c r="N123" s="14" t="str">
        <x:f>IF($A123="","",IF(ISBLANK('Paste Export'!H117),"Missing",IF(ISNUMBER('Paste Export'!H117),'Paste Export'!H117,VALUE('Paste Export'!H117))))</x:f>
      </x:c>
      <x:c r="O123" s="16" t="str">
        <x:f>IF($A123="","",IF(NOT(ISNUMBER(N123)),"Missing",IF(AND('Scoring Rules'!$F$13&lt;&gt;"",IF('Scoring Rules'!$I$13="&gt;=",100-N123&gt;='Scoring Rules'!$F$13,100-N123&gt;'Scoring Rules'!$F$13)),'Scoring Rules'!$G$13,IF(IF('Scoring Rules'!$I$13="&gt;=",100-N123&gt;='Scoring Rules'!$D$13,100-N123&gt;'Scoring Rules'!$D$13),'Scoring Rules'!$E$13,IF(IF('Scoring Rules'!$I$13="&gt;=",100-N123&gt;='Scoring Rules'!$B$13,100-N123&gt;'Scoring Rules'!$B$13),'Scoring Rules'!$C$13,'Scoring Rules'!$H$13)))))</x:f>
      </x:c>
      <x:c r="P123" s="16" t="str">
        <x:f>IF($A123="","",IF(COUNT(C123,E123,G123,I123,K123,M123,O123)=7,SUM(C123,E123,G123,I123,K123,M123,O123),"Missing metric"))</x:f>
      </x:c>
      <x:c r="Q123" s="16" t="str">
        <x:f>IF($A123="","",IF(ISBLANK('Paste Export'!I117),"Missing",VALUE('Paste Export'!I117)))</x:f>
      </x:c>
      <x:c r="R123" s="16" t="str">
        <x:f>IF($A123="","",IF(AND(ISNUMBER(P123),ISNUMBER(Q123)),P123-Q123,"Unavailable"))</x:f>
      </x:c>
      <x:c r="S123" s="2" t="str">
        <x:f>IF($A123="","",IF(ISNUMBER(R123),IF(R123=0,"Matches","Review rules / rounding"),"Missing input"))</x:f>
      </x:c>
      <x:c r="T123" s="8" t="str">
        <x:f>IF($A123="","",IF(NOT(ISNUMBER(C123)),"Missing metric", IF(AND('Scoring Rules'!$F$7&lt;&gt;"",IF('Scoring Rules'!$I$7="&gt;=",B123&gt;='Scoring Rules'!$F$7,B123&gt;'Scoring Rules'!$F$7)),'Scoring Rules'!$I$7&amp;" "&amp;TEXT('Scoring Rules'!$F$7,"0.00"),IF(IF('Scoring Rules'!$I$7="&gt;=",B123&gt;='Scoring Rules'!$D$7,B123&gt;'Scoring Rules'!$D$7),'Scoring Rules'!$I$7&amp;" "&amp;TEXT('Scoring Rules'!$D$7,"0.00")&amp;" to "&amp;IF('Scoring Rules'!$I$7="&gt;", "&lt;= ","&lt; ")&amp;TEXT('Scoring Rules'!$F$7,"0.00"),IF(IF('Scoring Rules'!$I$7="&gt;=",B123&gt;='Scoring Rules'!$B$7,B123&gt;'Scoring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"&amp;C123&amp;" pts"))</x:f>
      </x:c>
      <x:c r="U123" s="8" t="str">
        <x:f>IF($A123="","",IF(NOT(ISNUMBER(E123)),"Missing metric", IF(AND('Scoring Rules'!$F$8&lt;&gt;"",IF('Scoring Rules'!$I$8="&gt;=",D123&gt;='Scoring Rules'!$F$8,D123&gt;'Scoring Rules'!$F$8)),'Scoring Rules'!$I$8&amp;" "&amp;TEXT('Scoring Rules'!$F$8,"0.00"),IF(IF('Scoring Rules'!$I$8="&gt;=",D123&gt;='Scoring Rules'!$D$8,D123&gt;'Scoring Rules'!$D$8),'Scoring Rules'!$I$8&amp;" "&amp;TEXT('Scoring Rules'!$D$8,"0.00")&amp;" to "&amp;IF('Scoring Rules'!$I$8="&gt;", "&lt;= ","&lt; ")&amp;TEXT('Scoring Rules'!$F$8,"0.00"),IF(IF('Scoring Rules'!$I$8="&gt;=",D123&gt;='Scoring Rules'!$B$8,D123&gt;'Scoring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"&amp;E123&amp;" pts"))</x:f>
      </x:c>
      <x:c r="V123" s="8" t="str">
        <x:f>IF($A123="","",IF(NOT(ISNUMBER(G123)),"Missing metric", IF(AND('Scoring Rules'!$F$9&lt;&gt;"",IF('Scoring Rules'!$I$9="&gt;=",F123&gt;='Scoring Rules'!$F$9,F123&gt;'Scoring Rules'!$F$9)),'Scoring Rules'!$I$9&amp;" "&amp;TEXT('Scoring Rules'!$F$9,"0.00"),IF(IF('Scoring Rules'!$I$9="&gt;=",F123&gt;='Scoring Rules'!$D$9,F123&gt;'Scoring Rules'!$D$9),'Scoring Rules'!$I$9&amp;" "&amp;TEXT('Scoring Rules'!$D$9,"0.00")&amp;" to "&amp;IF('Scoring Rules'!$I$9="&gt;", "&lt;= ","&lt; ")&amp;TEXT('Scoring Rules'!$F$9,"0.00"),IF(IF('Scoring Rules'!$I$9="&gt;=",F123&gt;='Scoring Rules'!$B$9,F123&gt;'Scoring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"&amp;G123&amp;" pts"))</x:f>
      </x:c>
      <x:c r="W123" s="8" t="str">
        <x:f>IF($A123="","",IF(NOT(ISNUMBER(I123)),"Missing metric", IF(AND('Scoring Rules'!$F$10&lt;&gt;"",IF('Scoring Rules'!$I$10="&gt;=",H123&gt;='Scoring Rules'!$F$10,H123&gt;'Scoring Rules'!$F$10)),'Scoring Rules'!$I$10&amp;" "&amp;TEXT('Scoring Rules'!$F$10,"0.00"),IF(IF('Scoring Rules'!$I$10="&gt;=",H123&gt;='Scoring Rules'!$D$10,H123&gt;'Scoring Rules'!$D$10),'Scoring Rules'!$I$10&amp;" "&amp;TEXT('Scoring Rules'!$D$10,"0.00")&amp;" to "&amp;IF('Scoring Rules'!$I$10="&gt;", "&lt;= ","&lt; ")&amp;TEXT('Scoring Rules'!$F$10,"0.00"),IF(IF('Scoring Rules'!$I$10="&gt;=",H123&gt;='Scoring Rules'!$B$10,H123&gt;'Scoring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"&amp;I123&amp;" pts"))</x:f>
      </x:c>
      <x:c r="X123" s="8" t="str">
        <x:f>IF($A123="","",IF(NOT(ISNUMBER(K123)),"Missing metric", IF(AND('Scoring Rules'!$F$11&lt;&gt;"",IF('Scoring Rules'!$I$11="&gt;=",J123&gt;='Scoring Rules'!$F$11,J123&gt;'Scoring Rules'!$F$11)),'Scoring Rules'!$I$11&amp;" "&amp;TEXT('Scoring Rules'!$F$11,"0.00"),IF(IF('Scoring Rules'!$I$11="&gt;=",J123&gt;='Scoring Rules'!$D$11,J123&gt;'Scoring Rules'!$D$11),'Scoring Rules'!$I$11&amp;" "&amp;TEXT('Scoring Rules'!$D$11,"0.00")&amp;" to "&amp;IF('Scoring Rules'!$I$11="&gt;", "&lt;= ","&lt; ")&amp;TEXT('Scoring Rules'!$F$11,"0.00"),IF(IF('Scoring Rules'!$I$11="&gt;=",J123&gt;='Scoring Rules'!$B$11,J123&gt;'Scoring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"&amp;K123&amp;" pts"))</x:f>
      </x:c>
      <x:c r="Y123" s="8" t="str">
        <x:f>IF($A123="","",IF(NOT(ISNUMBER(M123)),"Missing metric", IF(IF('Scoring Rules'!$I$12="&gt;=",L123&gt;='Scoring Rules'!$D$12,L123&gt;'Scoring Rules'!$D$12),'Scoring Rules'!$I$12&amp;" "&amp;TEXT('Scoring Rules'!$D$12,"0.00"),IF(IF('Scoring Rules'!$I$12="&gt;=",L123&gt;='Scoring Rules'!$B$12,L123&gt;'Scoring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"&amp;M123&amp;" pts"))</x:f>
      </x:c>
      <x:c r="Z123" s="8" t="str">
        <x:f>IF($A123="","",IF(NOT(ISNUMBER(O123)),"Missing metric","Attendance "&amp;TEXT(100-N123,"0.00")&amp;"%: "&amp;IF(AND('Scoring Rules'!$F$13&lt;&gt;"",IF('Scoring Rules'!$I$13="&gt;=",100-N123&gt;='Scoring Rules'!$F$13,100-N123&gt;'Scoring Rules'!$F$13)),'Scoring Rules'!$I$13&amp;" "&amp;TEXT('Scoring Rules'!$F$13,"0.00"),IF(IF('Scoring Rules'!$I$13="&gt;=",100-N123&gt;='Scoring Rules'!$D$13,100-N123&gt;'Scoring Rules'!$D$13),'Scoring Rules'!$I$13&amp;" "&amp;TEXT('Scoring Rules'!$D$13,"0.00")&amp;" to "&amp;IF('Scoring Rules'!$I$13="&gt;", "&lt;= ","&lt; ")&amp;TEXT('Scoring Rules'!$F$13,"0.00"),IF(IF('Scoring Rules'!$I$13="&gt;=",100-N123&gt;='Scoring Rules'!$B$13,100-N123&gt;'Scoring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"&amp;O123&amp;" pts"))</x:f>
      </x:c>
    </x:row>
    <x:row r="124" ht="32" customHeight="1">
      <x:c r="A124" s="2" t="str">
        <x:f>IF('Paste Export'!A118&lt;&gt;"",'Paste Export'!A118,"")</x:f>
      </x:c>
      <x:c r="B124" s="16" t="str">
        <x:f>IF($A124="","",IF(ISBLANK('Paste Export'!B118),"Missing",IF(ISNUMBER('Paste Export'!B118),'Paste Export'!B118,VALUE('Paste Export'!B118))))</x:f>
      </x:c>
      <x:c r="C124" s="16" t="str">
        <x:f>IF($A124="","",IF(NOT(ISNUMBER(B124)),"Missing",IF(AND('Scoring Rules'!$F$7&lt;&gt;"",IF('Scoring Rules'!$I$7="&gt;=",B124&gt;='Scoring Rules'!$F$7,B124&gt;'Scoring Rules'!$F$7)),'Scoring Rules'!$G$7,IF(IF('Scoring Rules'!$I$7="&gt;=",B124&gt;='Scoring Rules'!$D$7,B124&gt;'Scoring Rules'!$D$7),'Scoring Rules'!$E$7,IF(IF('Scoring Rules'!$I$7="&gt;=",B124&gt;='Scoring Rules'!$B$7,B124&gt;'Scoring Rules'!$B$7),'Scoring Rules'!$C$7,'Scoring Rules'!$H$7)))))</x:f>
      </x:c>
      <x:c r="D124" s="16" t="str">
        <x:f>IF($A124="","",IF(ISBLANK('Paste Export'!C118),"Missing",IF(ISNUMBER('Paste Export'!C118),'Paste Export'!C118,VALUE('Paste Export'!C118))))</x:f>
      </x:c>
      <x:c r="E124" s="16" t="str">
        <x:f>IF($A124="","",IF(NOT(ISNUMBER(D124)),"Missing",IF(AND('Scoring Rules'!$F$8&lt;&gt;"",IF('Scoring Rules'!$I$8="&gt;=",D124&gt;='Scoring Rules'!$F$8,D124&gt;'Scoring Rules'!$F$8)),'Scoring Rules'!$G$8,IF(IF('Scoring Rules'!$I$8="&gt;=",D124&gt;='Scoring Rules'!$D$8,D124&gt;'Scoring Rules'!$D$8),'Scoring Rules'!$E$8,IF(IF('Scoring Rules'!$I$8="&gt;=",D124&gt;='Scoring Rules'!$B$8,D124&gt;'Scoring Rules'!$B$8),'Scoring Rules'!$C$8,'Scoring Rules'!$H$8)))))</x:f>
      </x:c>
      <x:c r="F124" s="14" t="str">
        <x:f>IF($A124="","",IF(ISBLANK('Paste Export'!D118),"Missing",IF(ISNUMBER('Paste Export'!D118),'Paste Export'!D118,VALUE('Paste Export'!D118))))</x:f>
      </x:c>
      <x:c r="G124" s="16" t="str">
        <x:f>IF($A124="","",IF(NOT(ISNUMBER(F124)),"Missing",IF(AND('Scoring Rules'!$F$9&lt;&gt;"",IF('Scoring Rules'!$I$9="&gt;=",F124&gt;='Scoring Rules'!$F$9,F124&gt;'Scoring Rules'!$F$9)),'Scoring Rules'!$G$9,IF(IF('Scoring Rules'!$I$9="&gt;=",F124&gt;='Scoring Rules'!$D$9,F124&gt;'Scoring Rules'!$D$9),'Scoring Rules'!$E$9,IF(IF('Scoring Rules'!$I$9="&gt;=",F124&gt;='Scoring Rules'!$B$9,F124&gt;'Scoring Rules'!$B$9),'Scoring Rules'!$C$9,'Scoring Rules'!$H$9)))))</x:f>
      </x:c>
      <x:c r="H124" s="15" t="str">
        <x:f>IF($A124="","",IF(ISBLANK('Paste Export'!E118),"Missing",IF(ISNUMBER('Paste Export'!E118),'Paste Export'!E118,VALUE('Paste Export'!E118))))</x:f>
      </x:c>
      <x:c r="I124" s="16" t="str">
        <x:f>IF($A124="","",IF(NOT(ISNUMBER(H124)),"Missing",IF(AND('Scoring Rules'!$F$10&lt;&gt;"",IF('Scoring Rules'!$I$10="&gt;=",H124&gt;='Scoring Rules'!$F$10,H124&gt;'Scoring Rules'!$F$10)),'Scoring Rules'!$G$10,IF(IF('Scoring Rules'!$I$10="&gt;=",H124&gt;='Scoring Rules'!$D$10,H124&gt;'Scoring Rules'!$D$10),'Scoring Rules'!$E$10,IF(IF('Scoring Rules'!$I$10="&gt;=",H124&gt;='Scoring Rules'!$B$10,H124&gt;'Scoring Rules'!$B$10),'Scoring Rules'!$C$10,'Scoring Rules'!$H$10)))))</x:f>
      </x:c>
      <x:c r="J124" s="15" t="str">
        <x:f>IF($A124="","",IF(ISBLANK('Paste Export'!F118),"Missing",IF(ISNUMBER('Paste Export'!F118),'Paste Export'!F118,VALUE('Paste Export'!F118))))</x:f>
      </x:c>
      <x:c r="K124" s="16" t="str">
        <x:f>IF($A124="","",IF(NOT(ISNUMBER(J124)),"Missing",IF(AND('Scoring Rules'!$F$11&lt;&gt;"",IF('Scoring Rules'!$I$11="&gt;=",J124&gt;='Scoring Rules'!$F$11,J124&gt;'Scoring Rules'!$F$11)),'Scoring Rules'!$G$11,IF(IF('Scoring Rules'!$I$11="&gt;=",J124&gt;='Scoring Rules'!$D$11,J124&gt;'Scoring Rules'!$D$11),'Scoring Rules'!$E$11,IF(IF('Scoring Rules'!$I$11="&gt;=",J124&gt;='Scoring Rules'!$B$11,J124&gt;'Scoring Rules'!$B$11),'Scoring Rules'!$C$11,'Scoring Rules'!$H$11)))))</x:f>
      </x:c>
      <x:c r="L124" s="14" t="str">
        <x:f>IF($A124="","",IF(ISBLANK('Paste Export'!G118),"Missing",IF(ISNUMBER('Paste Export'!G118),'Paste Export'!G118,VALUE('Paste Export'!G118))))</x:f>
      </x:c>
      <x:c r="M124" s="16" t="str">
        <x:f>IF($A124="","",IF(NOT(ISNUMBER(L124)),"Missing",IF(AND('Scoring Rules'!$F$12&lt;&gt;"",IF('Scoring Rules'!$I$12="&gt;=",L124&gt;='Scoring Rules'!$F$12,L124&gt;'Scoring Rules'!$F$12)),'Scoring Rules'!$G$12,IF(IF('Scoring Rules'!$I$12="&gt;=",L124&gt;='Scoring Rules'!$D$12,L124&gt;'Scoring Rules'!$D$12),'Scoring Rules'!$E$12,IF(IF('Scoring Rules'!$I$12="&gt;=",L124&gt;='Scoring Rules'!$B$12,L124&gt;'Scoring Rules'!$B$12),'Scoring Rules'!$C$12,'Scoring Rules'!$H$12)))))</x:f>
      </x:c>
      <x:c r="N124" s="14" t="str">
        <x:f>IF($A124="","",IF(ISBLANK('Paste Export'!H118),"Missing",IF(ISNUMBER('Paste Export'!H118),'Paste Export'!H118,VALUE('Paste Export'!H118))))</x:f>
      </x:c>
      <x:c r="O124" s="16" t="str">
        <x:f>IF($A124="","",IF(NOT(ISNUMBER(N124)),"Missing",IF(AND('Scoring Rules'!$F$13&lt;&gt;"",IF('Scoring Rules'!$I$13="&gt;=",100-N124&gt;='Scoring Rules'!$F$13,100-N124&gt;'Scoring Rules'!$F$13)),'Scoring Rules'!$G$13,IF(IF('Scoring Rules'!$I$13="&gt;=",100-N124&gt;='Scoring Rules'!$D$13,100-N124&gt;'Scoring Rules'!$D$13),'Scoring Rules'!$E$13,IF(IF('Scoring Rules'!$I$13="&gt;=",100-N124&gt;='Scoring Rules'!$B$13,100-N124&gt;'Scoring Rules'!$B$13),'Scoring Rules'!$C$13,'Scoring Rules'!$H$13)))))</x:f>
      </x:c>
      <x:c r="P124" s="16" t="str">
        <x:f>IF($A124="","",IF(COUNT(C124,E124,G124,I124,K124,M124,O124)=7,SUM(C124,E124,G124,I124,K124,M124,O124),"Missing metric"))</x:f>
      </x:c>
      <x:c r="Q124" s="16" t="str">
        <x:f>IF($A124="","",IF(ISBLANK('Paste Export'!I118),"Missing",VALUE('Paste Export'!I118)))</x:f>
      </x:c>
      <x:c r="R124" s="16" t="str">
        <x:f>IF($A124="","",IF(AND(ISNUMBER(P124),ISNUMBER(Q124)),P124-Q124,"Unavailable"))</x:f>
      </x:c>
      <x:c r="S124" s="2" t="str">
        <x:f>IF($A124="","",IF(ISNUMBER(R124),IF(R124=0,"Matches","Review rules / rounding"),"Missing input"))</x:f>
      </x:c>
      <x:c r="T124" s="8" t="str">
        <x:f>IF($A124="","",IF(NOT(ISNUMBER(C124)),"Missing metric", IF(AND('Scoring Rules'!$F$7&lt;&gt;"",IF('Scoring Rules'!$I$7="&gt;=",B124&gt;='Scoring Rules'!$F$7,B124&gt;'Scoring Rules'!$F$7)),'Scoring Rules'!$I$7&amp;" "&amp;TEXT('Scoring Rules'!$F$7,"0.00"),IF(IF('Scoring Rules'!$I$7="&gt;=",B124&gt;='Scoring Rules'!$D$7,B124&gt;'Scoring Rules'!$D$7),'Scoring Rules'!$I$7&amp;" "&amp;TEXT('Scoring Rules'!$D$7,"0.00")&amp;" to "&amp;IF('Scoring Rules'!$I$7="&gt;", "&lt;= ","&lt; ")&amp;TEXT('Scoring Rules'!$F$7,"0.00"),IF(IF('Scoring Rules'!$I$7="&gt;=",B124&gt;='Scoring Rules'!$B$7,B124&gt;'Scoring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"&amp;C124&amp;" pts"))</x:f>
      </x:c>
      <x:c r="U124" s="8" t="str">
        <x:f>IF($A124="","",IF(NOT(ISNUMBER(E124)),"Missing metric", IF(AND('Scoring Rules'!$F$8&lt;&gt;"",IF('Scoring Rules'!$I$8="&gt;=",D124&gt;='Scoring Rules'!$F$8,D124&gt;'Scoring Rules'!$F$8)),'Scoring Rules'!$I$8&amp;" "&amp;TEXT('Scoring Rules'!$F$8,"0.00"),IF(IF('Scoring Rules'!$I$8="&gt;=",D124&gt;='Scoring Rules'!$D$8,D124&gt;'Scoring Rules'!$D$8),'Scoring Rules'!$I$8&amp;" "&amp;TEXT('Scoring Rules'!$D$8,"0.00")&amp;" to "&amp;IF('Scoring Rules'!$I$8="&gt;", "&lt;= ","&lt; ")&amp;TEXT('Scoring Rules'!$F$8,"0.00"),IF(IF('Scoring Rules'!$I$8="&gt;=",D124&gt;='Scoring Rules'!$B$8,D124&gt;'Scoring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"&amp;E124&amp;" pts"))</x:f>
      </x:c>
      <x:c r="V124" s="8" t="str">
        <x:f>IF($A124="","",IF(NOT(ISNUMBER(G124)),"Missing metric", IF(AND('Scoring Rules'!$F$9&lt;&gt;"",IF('Scoring Rules'!$I$9="&gt;=",F124&gt;='Scoring Rules'!$F$9,F124&gt;'Scoring Rules'!$F$9)),'Scoring Rules'!$I$9&amp;" "&amp;TEXT('Scoring Rules'!$F$9,"0.00"),IF(IF('Scoring Rules'!$I$9="&gt;=",F124&gt;='Scoring Rules'!$D$9,F124&gt;'Scoring Rules'!$D$9),'Scoring Rules'!$I$9&amp;" "&amp;TEXT('Scoring Rules'!$D$9,"0.00")&amp;" to "&amp;IF('Scoring Rules'!$I$9="&gt;", "&lt;= ","&lt; ")&amp;TEXT('Scoring Rules'!$F$9,"0.00"),IF(IF('Scoring Rules'!$I$9="&gt;=",F124&gt;='Scoring Rules'!$B$9,F124&gt;'Scoring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"&amp;G124&amp;" pts"))</x:f>
      </x:c>
      <x:c r="W124" s="8" t="str">
        <x:f>IF($A124="","",IF(NOT(ISNUMBER(I124)),"Missing metric", IF(AND('Scoring Rules'!$F$10&lt;&gt;"",IF('Scoring Rules'!$I$10="&gt;=",H124&gt;='Scoring Rules'!$F$10,H124&gt;'Scoring Rules'!$F$10)),'Scoring Rules'!$I$10&amp;" "&amp;TEXT('Scoring Rules'!$F$10,"0.00"),IF(IF('Scoring Rules'!$I$10="&gt;=",H124&gt;='Scoring Rules'!$D$10,H124&gt;'Scoring Rules'!$D$10),'Scoring Rules'!$I$10&amp;" "&amp;TEXT('Scoring Rules'!$D$10,"0.00")&amp;" to "&amp;IF('Scoring Rules'!$I$10="&gt;", "&lt;= ","&lt; ")&amp;TEXT('Scoring Rules'!$F$10,"0.00"),IF(IF('Scoring Rules'!$I$10="&gt;=",H124&gt;='Scoring Rules'!$B$10,H124&gt;'Scoring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"&amp;I124&amp;" pts"))</x:f>
      </x:c>
      <x:c r="X124" s="8" t="str">
        <x:f>IF($A124="","",IF(NOT(ISNUMBER(K124)),"Missing metric", IF(AND('Scoring Rules'!$F$11&lt;&gt;"",IF('Scoring Rules'!$I$11="&gt;=",J124&gt;='Scoring Rules'!$F$11,J124&gt;'Scoring Rules'!$F$11)),'Scoring Rules'!$I$11&amp;" "&amp;TEXT('Scoring Rules'!$F$11,"0.00"),IF(IF('Scoring Rules'!$I$11="&gt;=",J124&gt;='Scoring Rules'!$D$11,J124&gt;'Scoring Rules'!$D$11),'Scoring Rules'!$I$11&amp;" "&amp;TEXT('Scoring Rules'!$D$11,"0.00")&amp;" to "&amp;IF('Scoring Rules'!$I$11="&gt;", "&lt;= ","&lt; ")&amp;TEXT('Scoring Rules'!$F$11,"0.00"),IF(IF('Scoring Rules'!$I$11="&gt;=",J124&gt;='Scoring Rules'!$B$11,J124&gt;'Scoring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"&amp;K124&amp;" pts"))</x:f>
      </x:c>
      <x:c r="Y124" s="8" t="str">
        <x:f>IF($A124="","",IF(NOT(ISNUMBER(M124)),"Missing metric", IF(IF('Scoring Rules'!$I$12="&gt;=",L124&gt;='Scoring Rules'!$D$12,L124&gt;'Scoring Rules'!$D$12),'Scoring Rules'!$I$12&amp;" "&amp;TEXT('Scoring Rules'!$D$12,"0.00"),IF(IF('Scoring Rules'!$I$12="&gt;=",L124&gt;='Scoring Rules'!$B$12,L124&gt;'Scoring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"&amp;M124&amp;" pts"))</x:f>
      </x:c>
      <x:c r="Z124" s="8" t="str">
        <x:f>IF($A124="","",IF(NOT(ISNUMBER(O124)),"Missing metric","Attendance "&amp;TEXT(100-N124,"0.00")&amp;"%: "&amp;IF(AND('Scoring Rules'!$F$13&lt;&gt;"",IF('Scoring Rules'!$I$13="&gt;=",100-N124&gt;='Scoring Rules'!$F$13,100-N124&gt;'Scoring Rules'!$F$13)),'Scoring Rules'!$I$13&amp;" "&amp;TEXT('Scoring Rules'!$F$13,"0.00"),IF(IF('Scoring Rules'!$I$13="&gt;=",100-N124&gt;='Scoring Rules'!$D$13,100-N124&gt;'Scoring Rules'!$D$13),'Scoring Rules'!$I$13&amp;" "&amp;TEXT('Scoring Rules'!$D$13,"0.00")&amp;" to "&amp;IF('Scoring Rules'!$I$13="&gt;", "&lt;= ","&lt; ")&amp;TEXT('Scoring Rules'!$F$13,"0.00"),IF(IF('Scoring Rules'!$I$13="&gt;=",100-N124&gt;='Scoring Rules'!$B$13,100-N124&gt;'Scoring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"&amp;O124&amp;" pts"))</x:f>
      </x:c>
    </x:row>
    <x:row r="125" ht="32" customHeight="1">
      <x:c r="A125" s="2" t="str">
        <x:f>IF('Paste Export'!A119&lt;&gt;"",'Paste Export'!A119,"")</x:f>
      </x:c>
      <x:c r="B125" s="16" t="str">
        <x:f>IF($A125="","",IF(ISBLANK('Paste Export'!B119),"Missing",IF(ISNUMBER('Paste Export'!B119),'Paste Export'!B119,VALUE('Paste Export'!B119))))</x:f>
      </x:c>
      <x:c r="C125" s="16" t="str">
        <x:f>IF($A125="","",IF(NOT(ISNUMBER(B125)),"Missing",IF(AND('Scoring Rules'!$F$7&lt;&gt;"",IF('Scoring Rules'!$I$7="&gt;=",B125&gt;='Scoring Rules'!$F$7,B125&gt;'Scoring Rules'!$F$7)),'Scoring Rules'!$G$7,IF(IF('Scoring Rules'!$I$7="&gt;=",B125&gt;='Scoring Rules'!$D$7,B125&gt;'Scoring Rules'!$D$7),'Scoring Rules'!$E$7,IF(IF('Scoring Rules'!$I$7="&gt;=",B125&gt;='Scoring Rules'!$B$7,B125&gt;'Scoring Rules'!$B$7),'Scoring Rules'!$C$7,'Scoring Rules'!$H$7)))))</x:f>
      </x:c>
      <x:c r="D125" s="16" t="str">
        <x:f>IF($A125="","",IF(ISBLANK('Paste Export'!C119),"Missing",IF(ISNUMBER('Paste Export'!C119),'Paste Export'!C119,VALUE('Paste Export'!C119))))</x:f>
      </x:c>
      <x:c r="E125" s="16" t="str">
        <x:f>IF($A125="","",IF(NOT(ISNUMBER(D125)),"Missing",IF(AND('Scoring Rules'!$F$8&lt;&gt;"",IF('Scoring Rules'!$I$8="&gt;=",D125&gt;='Scoring Rules'!$F$8,D125&gt;'Scoring Rules'!$F$8)),'Scoring Rules'!$G$8,IF(IF('Scoring Rules'!$I$8="&gt;=",D125&gt;='Scoring Rules'!$D$8,D125&gt;'Scoring Rules'!$D$8),'Scoring Rules'!$E$8,IF(IF('Scoring Rules'!$I$8="&gt;=",D125&gt;='Scoring Rules'!$B$8,D125&gt;'Scoring Rules'!$B$8),'Scoring Rules'!$C$8,'Scoring Rules'!$H$8)))))</x:f>
      </x:c>
      <x:c r="F125" s="14" t="str">
        <x:f>IF($A125="","",IF(ISBLANK('Paste Export'!D119),"Missing",IF(ISNUMBER('Paste Export'!D119),'Paste Export'!D119,VALUE('Paste Export'!D119))))</x:f>
      </x:c>
      <x:c r="G125" s="16" t="str">
        <x:f>IF($A125="","",IF(NOT(ISNUMBER(F125)),"Missing",IF(AND('Scoring Rules'!$F$9&lt;&gt;"",IF('Scoring Rules'!$I$9="&gt;=",F125&gt;='Scoring Rules'!$F$9,F125&gt;'Scoring Rules'!$F$9)),'Scoring Rules'!$G$9,IF(IF('Scoring Rules'!$I$9="&gt;=",F125&gt;='Scoring Rules'!$D$9,F125&gt;'Scoring Rules'!$D$9),'Scoring Rules'!$E$9,IF(IF('Scoring Rules'!$I$9="&gt;=",F125&gt;='Scoring Rules'!$B$9,F125&gt;'Scoring Rules'!$B$9),'Scoring Rules'!$C$9,'Scoring Rules'!$H$9)))))</x:f>
      </x:c>
      <x:c r="H125" s="15" t="str">
        <x:f>IF($A125="","",IF(ISBLANK('Paste Export'!E119),"Missing",IF(ISNUMBER('Paste Export'!E119),'Paste Export'!E119,VALUE('Paste Export'!E119))))</x:f>
      </x:c>
      <x:c r="I125" s="16" t="str">
        <x:f>IF($A125="","",IF(NOT(ISNUMBER(H125)),"Missing",IF(AND('Scoring Rules'!$F$10&lt;&gt;"",IF('Scoring Rules'!$I$10="&gt;=",H125&gt;='Scoring Rules'!$F$10,H125&gt;'Scoring Rules'!$F$10)),'Scoring Rules'!$G$10,IF(IF('Scoring Rules'!$I$10="&gt;=",H125&gt;='Scoring Rules'!$D$10,H125&gt;'Scoring Rules'!$D$10),'Scoring Rules'!$E$10,IF(IF('Scoring Rules'!$I$10="&gt;=",H125&gt;='Scoring Rules'!$B$10,H125&gt;'Scoring Rules'!$B$10),'Scoring Rules'!$C$10,'Scoring Rules'!$H$10)))))</x:f>
      </x:c>
      <x:c r="J125" s="15" t="str">
        <x:f>IF($A125="","",IF(ISBLANK('Paste Export'!F119),"Missing",IF(ISNUMBER('Paste Export'!F119),'Paste Export'!F119,VALUE('Paste Export'!F119))))</x:f>
      </x:c>
      <x:c r="K125" s="16" t="str">
        <x:f>IF($A125="","",IF(NOT(ISNUMBER(J125)),"Missing",IF(AND('Scoring Rules'!$F$11&lt;&gt;"",IF('Scoring Rules'!$I$11="&gt;=",J125&gt;='Scoring Rules'!$F$11,J125&gt;'Scoring Rules'!$F$11)),'Scoring Rules'!$G$11,IF(IF('Scoring Rules'!$I$11="&gt;=",J125&gt;='Scoring Rules'!$D$11,J125&gt;'Scoring Rules'!$D$11),'Scoring Rules'!$E$11,IF(IF('Scoring Rules'!$I$11="&gt;=",J125&gt;='Scoring Rules'!$B$11,J125&gt;'Scoring Rules'!$B$11),'Scoring Rules'!$C$11,'Scoring Rules'!$H$11)))))</x:f>
      </x:c>
      <x:c r="L125" s="14" t="str">
        <x:f>IF($A125="","",IF(ISBLANK('Paste Export'!G119),"Missing",IF(ISNUMBER('Paste Export'!G119),'Paste Export'!G119,VALUE('Paste Export'!G119))))</x:f>
      </x:c>
      <x:c r="M125" s="16" t="str">
        <x:f>IF($A125="","",IF(NOT(ISNUMBER(L125)),"Missing",IF(AND('Scoring Rules'!$F$12&lt;&gt;"",IF('Scoring Rules'!$I$12="&gt;=",L125&gt;='Scoring Rules'!$F$12,L125&gt;'Scoring Rules'!$F$12)),'Scoring Rules'!$G$12,IF(IF('Scoring Rules'!$I$12="&gt;=",L125&gt;='Scoring Rules'!$D$12,L125&gt;'Scoring Rules'!$D$12),'Scoring Rules'!$E$12,IF(IF('Scoring Rules'!$I$12="&gt;=",L125&gt;='Scoring Rules'!$B$12,L125&gt;'Scoring Rules'!$B$12),'Scoring Rules'!$C$12,'Scoring Rules'!$H$12)))))</x:f>
      </x:c>
      <x:c r="N125" s="14" t="str">
        <x:f>IF($A125="","",IF(ISBLANK('Paste Export'!H119),"Missing",IF(ISNUMBER('Paste Export'!H119),'Paste Export'!H119,VALUE('Paste Export'!H119))))</x:f>
      </x:c>
      <x:c r="O125" s="16" t="str">
        <x:f>IF($A125="","",IF(NOT(ISNUMBER(N125)),"Missing",IF(AND('Scoring Rules'!$F$13&lt;&gt;"",IF('Scoring Rules'!$I$13="&gt;=",100-N125&gt;='Scoring Rules'!$F$13,100-N125&gt;'Scoring Rules'!$F$13)),'Scoring Rules'!$G$13,IF(IF('Scoring Rules'!$I$13="&gt;=",100-N125&gt;='Scoring Rules'!$D$13,100-N125&gt;'Scoring Rules'!$D$13),'Scoring Rules'!$E$13,IF(IF('Scoring Rules'!$I$13="&gt;=",100-N125&gt;='Scoring Rules'!$B$13,100-N125&gt;'Scoring Rules'!$B$13),'Scoring Rules'!$C$13,'Scoring Rules'!$H$13)))))</x:f>
      </x:c>
      <x:c r="P125" s="16" t="str">
        <x:f>IF($A125="","",IF(COUNT(C125,E125,G125,I125,K125,M125,O125)=7,SUM(C125,E125,G125,I125,K125,M125,O125),"Missing metric"))</x:f>
      </x:c>
      <x:c r="Q125" s="16" t="str">
        <x:f>IF($A125="","",IF(ISBLANK('Paste Export'!I119),"Missing",VALUE('Paste Export'!I119)))</x:f>
      </x:c>
      <x:c r="R125" s="16" t="str">
        <x:f>IF($A125="","",IF(AND(ISNUMBER(P125),ISNUMBER(Q125)),P125-Q125,"Unavailable"))</x:f>
      </x:c>
      <x:c r="S125" s="2" t="str">
        <x:f>IF($A125="","",IF(ISNUMBER(R125),IF(R125=0,"Matches","Review rules / rounding"),"Missing input"))</x:f>
      </x:c>
      <x:c r="T125" s="8" t="str">
        <x:f>IF($A125="","",IF(NOT(ISNUMBER(C125)),"Missing metric", IF(AND('Scoring Rules'!$F$7&lt;&gt;"",IF('Scoring Rules'!$I$7="&gt;=",B125&gt;='Scoring Rules'!$F$7,B125&gt;'Scoring Rules'!$F$7)),'Scoring Rules'!$I$7&amp;" "&amp;TEXT('Scoring Rules'!$F$7,"0.00"),IF(IF('Scoring Rules'!$I$7="&gt;=",B125&gt;='Scoring Rules'!$D$7,B125&gt;'Scoring Rules'!$D$7),'Scoring Rules'!$I$7&amp;" "&amp;TEXT('Scoring Rules'!$D$7,"0.00")&amp;" to "&amp;IF('Scoring Rules'!$I$7="&gt;", "&lt;= ","&lt; ")&amp;TEXT('Scoring Rules'!$F$7,"0.00"),IF(IF('Scoring Rules'!$I$7="&gt;=",B125&gt;='Scoring Rules'!$B$7,B125&gt;'Scoring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"&amp;C125&amp;" pts"))</x:f>
      </x:c>
      <x:c r="U125" s="8" t="str">
        <x:f>IF($A125="","",IF(NOT(ISNUMBER(E125)),"Missing metric", IF(AND('Scoring Rules'!$F$8&lt;&gt;"",IF('Scoring Rules'!$I$8="&gt;=",D125&gt;='Scoring Rules'!$F$8,D125&gt;'Scoring Rules'!$F$8)),'Scoring Rules'!$I$8&amp;" "&amp;TEXT('Scoring Rules'!$F$8,"0.00"),IF(IF('Scoring Rules'!$I$8="&gt;=",D125&gt;='Scoring Rules'!$D$8,D125&gt;'Scoring Rules'!$D$8),'Scoring Rules'!$I$8&amp;" "&amp;TEXT('Scoring Rules'!$D$8,"0.00")&amp;" to "&amp;IF('Scoring Rules'!$I$8="&gt;", "&lt;= ","&lt; ")&amp;TEXT('Scoring Rules'!$F$8,"0.00"),IF(IF('Scoring Rules'!$I$8="&gt;=",D125&gt;='Scoring Rules'!$B$8,D125&gt;'Scoring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"&amp;E125&amp;" pts"))</x:f>
      </x:c>
      <x:c r="V125" s="8" t="str">
        <x:f>IF($A125="","",IF(NOT(ISNUMBER(G125)),"Missing metric", IF(AND('Scoring Rules'!$F$9&lt;&gt;"",IF('Scoring Rules'!$I$9="&gt;=",F125&gt;='Scoring Rules'!$F$9,F125&gt;'Scoring Rules'!$F$9)),'Scoring Rules'!$I$9&amp;" "&amp;TEXT('Scoring Rules'!$F$9,"0.00"),IF(IF('Scoring Rules'!$I$9="&gt;=",F125&gt;='Scoring Rules'!$D$9,F125&gt;'Scoring Rules'!$D$9),'Scoring Rules'!$I$9&amp;" "&amp;TEXT('Scoring Rules'!$D$9,"0.00")&amp;" to "&amp;IF('Scoring Rules'!$I$9="&gt;", "&lt;= ","&lt; ")&amp;TEXT('Scoring Rules'!$F$9,"0.00"),IF(IF('Scoring Rules'!$I$9="&gt;=",F125&gt;='Scoring Rules'!$B$9,F125&gt;'Scoring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"&amp;G125&amp;" pts"))</x:f>
      </x:c>
      <x:c r="W125" s="8" t="str">
        <x:f>IF($A125="","",IF(NOT(ISNUMBER(I125)),"Missing metric", IF(AND('Scoring Rules'!$F$10&lt;&gt;"",IF('Scoring Rules'!$I$10="&gt;=",H125&gt;='Scoring Rules'!$F$10,H125&gt;'Scoring Rules'!$F$10)),'Scoring Rules'!$I$10&amp;" "&amp;TEXT('Scoring Rules'!$F$10,"0.00"),IF(IF('Scoring Rules'!$I$10="&gt;=",H125&gt;='Scoring Rules'!$D$10,H125&gt;'Scoring Rules'!$D$10),'Scoring Rules'!$I$10&amp;" "&amp;TEXT('Scoring Rules'!$D$10,"0.00")&amp;" to "&amp;IF('Scoring Rules'!$I$10="&gt;", "&lt;= ","&lt; ")&amp;TEXT('Scoring Rules'!$F$10,"0.00"),IF(IF('Scoring Rules'!$I$10="&gt;=",H125&gt;='Scoring Rules'!$B$10,H125&gt;'Scoring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"&amp;I125&amp;" pts"))</x:f>
      </x:c>
      <x:c r="X125" s="8" t="str">
        <x:f>IF($A125="","",IF(NOT(ISNUMBER(K125)),"Missing metric", IF(AND('Scoring Rules'!$F$11&lt;&gt;"",IF('Scoring Rules'!$I$11="&gt;=",J125&gt;='Scoring Rules'!$F$11,J125&gt;'Scoring Rules'!$F$11)),'Scoring Rules'!$I$11&amp;" "&amp;TEXT('Scoring Rules'!$F$11,"0.00"),IF(IF('Scoring Rules'!$I$11="&gt;=",J125&gt;='Scoring Rules'!$D$11,J125&gt;'Scoring Rules'!$D$11),'Scoring Rules'!$I$11&amp;" "&amp;TEXT('Scoring Rules'!$D$11,"0.00")&amp;" to "&amp;IF('Scoring Rules'!$I$11="&gt;", "&lt;= ","&lt; ")&amp;TEXT('Scoring Rules'!$F$11,"0.00"),IF(IF('Scoring Rules'!$I$11="&gt;=",J125&gt;='Scoring Rules'!$B$11,J125&gt;'Scoring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"&amp;K125&amp;" pts"))</x:f>
      </x:c>
      <x:c r="Y125" s="8" t="str">
        <x:f>IF($A125="","",IF(NOT(ISNUMBER(M125)),"Missing metric", IF(IF('Scoring Rules'!$I$12="&gt;=",L125&gt;='Scoring Rules'!$D$12,L125&gt;'Scoring Rules'!$D$12),'Scoring Rules'!$I$12&amp;" "&amp;TEXT('Scoring Rules'!$D$12,"0.00"),IF(IF('Scoring Rules'!$I$12="&gt;=",L125&gt;='Scoring Rules'!$B$12,L125&gt;'Scoring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"&amp;M125&amp;" pts"))</x:f>
      </x:c>
      <x:c r="Z125" s="8" t="str">
        <x:f>IF($A125="","",IF(NOT(ISNUMBER(O125)),"Missing metric","Attendance "&amp;TEXT(100-N125,"0.00")&amp;"%: "&amp;IF(AND('Scoring Rules'!$F$13&lt;&gt;"",IF('Scoring Rules'!$I$13="&gt;=",100-N125&gt;='Scoring Rules'!$F$13,100-N125&gt;'Scoring Rules'!$F$13)),'Scoring Rules'!$I$13&amp;" "&amp;TEXT('Scoring Rules'!$F$13,"0.00"),IF(IF('Scoring Rules'!$I$13="&gt;=",100-N125&gt;='Scoring Rules'!$D$13,100-N125&gt;'Scoring Rules'!$D$13),'Scoring Rules'!$I$13&amp;" "&amp;TEXT('Scoring Rules'!$D$13,"0.00")&amp;" to "&amp;IF('Scoring Rules'!$I$13="&gt;", "&lt;= ","&lt; ")&amp;TEXT('Scoring Rules'!$F$13,"0.00"),IF(IF('Scoring Rules'!$I$13="&gt;=",100-N125&gt;='Scoring Rules'!$B$13,100-N125&gt;'Scoring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"&amp;O125&amp;" pts"))</x:f>
      </x:c>
    </x:row>
    <x:row r="126" ht="32" customHeight="1">
      <x:c r="A126" s="2" t="str">
        <x:f>IF('Paste Export'!A120&lt;&gt;"",'Paste Export'!A120,"")</x:f>
      </x:c>
      <x:c r="B126" s="16" t="str">
        <x:f>IF($A126="","",IF(ISBLANK('Paste Export'!B120),"Missing",IF(ISNUMBER('Paste Export'!B120),'Paste Export'!B120,VALUE('Paste Export'!B120))))</x:f>
      </x:c>
      <x:c r="C126" s="16" t="str">
        <x:f>IF($A126="","",IF(NOT(ISNUMBER(B126)),"Missing",IF(AND('Scoring Rules'!$F$7&lt;&gt;"",IF('Scoring Rules'!$I$7="&gt;=",B126&gt;='Scoring Rules'!$F$7,B126&gt;'Scoring Rules'!$F$7)),'Scoring Rules'!$G$7,IF(IF('Scoring Rules'!$I$7="&gt;=",B126&gt;='Scoring Rules'!$D$7,B126&gt;'Scoring Rules'!$D$7),'Scoring Rules'!$E$7,IF(IF('Scoring Rules'!$I$7="&gt;=",B126&gt;='Scoring Rules'!$B$7,B126&gt;'Scoring Rules'!$B$7),'Scoring Rules'!$C$7,'Scoring Rules'!$H$7)))))</x:f>
      </x:c>
      <x:c r="D126" s="16" t="str">
        <x:f>IF($A126="","",IF(ISBLANK('Paste Export'!C120),"Missing",IF(ISNUMBER('Paste Export'!C120),'Paste Export'!C120,VALUE('Paste Export'!C120))))</x:f>
      </x:c>
      <x:c r="E126" s="16" t="str">
        <x:f>IF($A126="","",IF(NOT(ISNUMBER(D126)),"Missing",IF(AND('Scoring Rules'!$F$8&lt;&gt;"",IF('Scoring Rules'!$I$8="&gt;=",D126&gt;='Scoring Rules'!$F$8,D126&gt;'Scoring Rules'!$F$8)),'Scoring Rules'!$G$8,IF(IF('Scoring Rules'!$I$8="&gt;=",D126&gt;='Scoring Rules'!$D$8,D126&gt;'Scoring Rules'!$D$8),'Scoring Rules'!$E$8,IF(IF('Scoring Rules'!$I$8="&gt;=",D126&gt;='Scoring Rules'!$B$8,D126&gt;'Scoring Rules'!$B$8),'Scoring Rules'!$C$8,'Scoring Rules'!$H$8)))))</x:f>
      </x:c>
      <x:c r="F126" s="14" t="str">
        <x:f>IF($A126="","",IF(ISBLANK('Paste Export'!D120),"Missing",IF(ISNUMBER('Paste Export'!D120),'Paste Export'!D120,VALUE('Paste Export'!D120))))</x:f>
      </x:c>
      <x:c r="G126" s="16" t="str">
        <x:f>IF($A126="","",IF(NOT(ISNUMBER(F126)),"Missing",IF(AND('Scoring Rules'!$F$9&lt;&gt;"",IF('Scoring Rules'!$I$9="&gt;=",F126&gt;='Scoring Rules'!$F$9,F126&gt;'Scoring Rules'!$F$9)),'Scoring Rules'!$G$9,IF(IF('Scoring Rules'!$I$9="&gt;=",F126&gt;='Scoring Rules'!$D$9,F126&gt;'Scoring Rules'!$D$9),'Scoring Rules'!$E$9,IF(IF('Scoring Rules'!$I$9="&gt;=",F126&gt;='Scoring Rules'!$B$9,F126&gt;'Scoring Rules'!$B$9),'Scoring Rules'!$C$9,'Scoring Rules'!$H$9)))))</x:f>
      </x:c>
      <x:c r="H126" s="15" t="str">
        <x:f>IF($A126="","",IF(ISBLANK('Paste Export'!E120),"Missing",IF(ISNUMBER('Paste Export'!E120),'Paste Export'!E120,VALUE('Paste Export'!E120))))</x:f>
      </x:c>
      <x:c r="I126" s="16" t="str">
        <x:f>IF($A126="","",IF(NOT(ISNUMBER(H126)),"Missing",IF(AND('Scoring Rules'!$F$10&lt;&gt;"",IF('Scoring Rules'!$I$10="&gt;=",H126&gt;='Scoring Rules'!$F$10,H126&gt;'Scoring Rules'!$F$10)),'Scoring Rules'!$G$10,IF(IF('Scoring Rules'!$I$10="&gt;=",H126&gt;='Scoring Rules'!$D$10,H126&gt;'Scoring Rules'!$D$10),'Scoring Rules'!$E$10,IF(IF('Scoring Rules'!$I$10="&gt;=",H126&gt;='Scoring Rules'!$B$10,H126&gt;'Scoring Rules'!$B$10),'Scoring Rules'!$C$10,'Scoring Rules'!$H$10)))))</x:f>
      </x:c>
      <x:c r="J126" s="15" t="str">
        <x:f>IF($A126="","",IF(ISBLANK('Paste Export'!F120),"Missing",IF(ISNUMBER('Paste Export'!F120),'Paste Export'!F120,VALUE('Paste Export'!F120))))</x:f>
      </x:c>
      <x:c r="K126" s="16" t="str">
        <x:f>IF($A126="","",IF(NOT(ISNUMBER(J126)),"Missing",IF(AND('Scoring Rules'!$F$11&lt;&gt;"",IF('Scoring Rules'!$I$11="&gt;=",J126&gt;='Scoring Rules'!$F$11,J126&gt;'Scoring Rules'!$F$11)),'Scoring Rules'!$G$11,IF(IF('Scoring Rules'!$I$11="&gt;=",J126&gt;='Scoring Rules'!$D$11,J126&gt;'Scoring Rules'!$D$11),'Scoring Rules'!$E$11,IF(IF('Scoring Rules'!$I$11="&gt;=",J126&gt;='Scoring Rules'!$B$11,J126&gt;'Scoring Rules'!$B$11),'Scoring Rules'!$C$11,'Scoring Rules'!$H$11)))))</x:f>
      </x:c>
      <x:c r="L126" s="14" t="str">
        <x:f>IF($A126="","",IF(ISBLANK('Paste Export'!G120),"Missing",IF(ISNUMBER('Paste Export'!G120),'Paste Export'!G120,VALUE('Paste Export'!G120))))</x:f>
      </x:c>
      <x:c r="M126" s="16" t="str">
        <x:f>IF($A126="","",IF(NOT(ISNUMBER(L126)),"Missing",IF(AND('Scoring Rules'!$F$12&lt;&gt;"",IF('Scoring Rules'!$I$12="&gt;=",L126&gt;='Scoring Rules'!$F$12,L126&gt;'Scoring Rules'!$F$12)),'Scoring Rules'!$G$12,IF(IF('Scoring Rules'!$I$12="&gt;=",L126&gt;='Scoring Rules'!$D$12,L126&gt;'Scoring Rules'!$D$12),'Scoring Rules'!$E$12,IF(IF('Scoring Rules'!$I$12="&gt;=",L126&gt;='Scoring Rules'!$B$12,L126&gt;'Scoring Rules'!$B$12),'Scoring Rules'!$C$12,'Scoring Rules'!$H$12)))))</x:f>
      </x:c>
      <x:c r="N126" s="14" t="str">
        <x:f>IF($A126="","",IF(ISBLANK('Paste Export'!H120),"Missing",IF(ISNUMBER('Paste Export'!H120),'Paste Export'!H120,VALUE('Paste Export'!H120))))</x:f>
      </x:c>
      <x:c r="O126" s="16" t="str">
        <x:f>IF($A126="","",IF(NOT(ISNUMBER(N126)),"Missing",IF(AND('Scoring Rules'!$F$13&lt;&gt;"",IF('Scoring Rules'!$I$13="&gt;=",100-N126&gt;='Scoring Rules'!$F$13,100-N126&gt;'Scoring Rules'!$F$13)),'Scoring Rules'!$G$13,IF(IF('Scoring Rules'!$I$13="&gt;=",100-N126&gt;='Scoring Rules'!$D$13,100-N126&gt;'Scoring Rules'!$D$13),'Scoring Rules'!$E$13,IF(IF('Scoring Rules'!$I$13="&gt;=",100-N126&gt;='Scoring Rules'!$B$13,100-N126&gt;'Scoring Rules'!$B$13),'Scoring Rules'!$C$13,'Scoring Rules'!$H$13)))))</x:f>
      </x:c>
      <x:c r="P126" s="16" t="str">
        <x:f>IF($A126="","",IF(COUNT(C126,E126,G126,I126,K126,M126,O126)=7,SUM(C126,E126,G126,I126,K126,M126,O126),"Missing metric"))</x:f>
      </x:c>
      <x:c r="Q126" s="16" t="str">
        <x:f>IF($A126="","",IF(ISBLANK('Paste Export'!I120),"Missing",VALUE('Paste Export'!I120)))</x:f>
      </x:c>
      <x:c r="R126" s="16" t="str">
        <x:f>IF($A126="","",IF(AND(ISNUMBER(P126),ISNUMBER(Q126)),P126-Q126,"Unavailable"))</x:f>
      </x:c>
      <x:c r="S126" s="2" t="str">
        <x:f>IF($A126="","",IF(ISNUMBER(R126),IF(R126=0,"Matches","Review rules / rounding"),"Missing input"))</x:f>
      </x:c>
      <x:c r="T126" s="8" t="str">
        <x:f>IF($A126="","",IF(NOT(ISNUMBER(C126)),"Missing metric", IF(AND('Scoring Rules'!$F$7&lt;&gt;"",IF('Scoring Rules'!$I$7="&gt;=",B126&gt;='Scoring Rules'!$F$7,B126&gt;'Scoring Rules'!$F$7)),'Scoring Rules'!$I$7&amp;" "&amp;TEXT('Scoring Rules'!$F$7,"0.00"),IF(IF('Scoring Rules'!$I$7="&gt;=",B126&gt;='Scoring Rules'!$D$7,B126&gt;'Scoring Rules'!$D$7),'Scoring Rules'!$I$7&amp;" "&amp;TEXT('Scoring Rules'!$D$7,"0.00")&amp;" to "&amp;IF('Scoring Rules'!$I$7="&gt;", "&lt;= ","&lt; ")&amp;TEXT('Scoring Rules'!$F$7,"0.00"),IF(IF('Scoring Rules'!$I$7="&gt;=",B126&gt;='Scoring Rules'!$B$7,B126&gt;'Scoring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"&amp;C126&amp;" pts"))</x:f>
      </x:c>
      <x:c r="U126" s="8" t="str">
        <x:f>IF($A126="","",IF(NOT(ISNUMBER(E126)),"Missing metric", IF(AND('Scoring Rules'!$F$8&lt;&gt;"",IF('Scoring Rules'!$I$8="&gt;=",D126&gt;='Scoring Rules'!$F$8,D126&gt;'Scoring Rules'!$F$8)),'Scoring Rules'!$I$8&amp;" "&amp;TEXT('Scoring Rules'!$F$8,"0.00"),IF(IF('Scoring Rules'!$I$8="&gt;=",D126&gt;='Scoring Rules'!$D$8,D126&gt;'Scoring Rules'!$D$8),'Scoring Rules'!$I$8&amp;" "&amp;TEXT('Scoring Rules'!$D$8,"0.00")&amp;" to "&amp;IF('Scoring Rules'!$I$8="&gt;", "&lt;= ","&lt; ")&amp;TEXT('Scoring Rules'!$F$8,"0.00"),IF(IF('Scoring Rules'!$I$8="&gt;=",D126&gt;='Scoring Rules'!$B$8,D126&gt;'Scoring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"&amp;E126&amp;" pts"))</x:f>
      </x:c>
      <x:c r="V126" s="8" t="str">
        <x:f>IF($A126="","",IF(NOT(ISNUMBER(G126)),"Missing metric", IF(AND('Scoring Rules'!$F$9&lt;&gt;"",IF('Scoring Rules'!$I$9="&gt;=",F126&gt;='Scoring Rules'!$F$9,F126&gt;'Scoring Rules'!$F$9)),'Scoring Rules'!$I$9&amp;" "&amp;TEXT('Scoring Rules'!$F$9,"0.00"),IF(IF('Scoring Rules'!$I$9="&gt;=",F126&gt;='Scoring Rules'!$D$9,F126&gt;'Scoring Rules'!$D$9),'Scoring Rules'!$I$9&amp;" "&amp;TEXT('Scoring Rules'!$D$9,"0.00")&amp;" to "&amp;IF('Scoring Rules'!$I$9="&gt;", "&lt;= ","&lt; ")&amp;TEXT('Scoring Rules'!$F$9,"0.00"),IF(IF('Scoring Rules'!$I$9="&gt;=",F126&gt;='Scoring Rules'!$B$9,F126&gt;'Scoring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"&amp;G126&amp;" pts"))</x:f>
      </x:c>
      <x:c r="W126" s="8" t="str">
        <x:f>IF($A126="","",IF(NOT(ISNUMBER(I126)),"Missing metric", IF(AND('Scoring Rules'!$F$10&lt;&gt;"",IF('Scoring Rules'!$I$10="&gt;=",H126&gt;='Scoring Rules'!$F$10,H126&gt;'Scoring Rules'!$F$10)),'Scoring Rules'!$I$10&amp;" "&amp;TEXT('Scoring Rules'!$F$10,"0.00"),IF(IF('Scoring Rules'!$I$10="&gt;=",H126&gt;='Scoring Rules'!$D$10,H126&gt;'Scoring Rules'!$D$10),'Scoring Rules'!$I$10&amp;" "&amp;TEXT('Scoring Rules'!$D$10,"0.00")&amp;" to "&amp;IF('Scoring Rules'!$I$10="&gt;", "&lt;= ","&lt; ")&amp;TEXT('Scoring Rules'!$F$10,"0.00"),IF(IF('Scoring Rules'!$I$10="&gt;=",H126&gt;='Scoring Rules'!$B$10,H126&gt;'Scoring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"&amp;I126&amp;" pts"))</x:f>
      </x:c>
      <x:c r="X126" s="8" t="str">
        <x:f>IF($A126="","",IF(NOT(ISNUMBER(K126)),"Missing metric", IF(AND('Scoring Rules'!$F$11&lt;&gt;"",IF('Scoring Rules'!$I$11="&gt;=",J126&gt;='Scoring Rules'!$F$11,J126&gt;'Scoring Rules'!$F$11)),'Scoring Rules'!$I$11&amp;" "&amp;TEXT('Scoring Rules'!$F$11,"0.00"),IF(IF('Scoring Rules'!$I$11="&gt;=",J126&gt;='Scoring Rules'!$D$11,J126&gt;'Scoring Rules'!$D$11),'Scoring Rules'!$I$11&amp;" "&amp;TEXT('Scoring Rules'!$D$11,"0.00")&amp;" to "&amp;IF('Scoring Rules'!$I$11="&gt;", "&lt;= ","&lt; ")&amp;TEXT('Scoring Rules'!$F$11,"0.00"),IF(IF('Scoring Rules'!$I$11="&gt;=",J126&gt;='Scoring Rules'!$B$11,J126&gt;'Scoring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"&amp;K126&amp;" pts"))</x:f>
      </x:c>
      <x:c r="Y126" s="8" t="str">
        <x:f>IF($A126="","",IF(NOT(ISNUMBER(M126)),"Missing metric", IF(IF('Scoring Rules'!$I$12="&gt;=",L126&gt;='Scoring Rules'!$D$12,L126&gt;'Scoring Rules'!$D$12),'Scoring Rules'!$I$12&amp;" "&amp;TEXT('Scoring Rules'!$D$12,"0.00"),IF(IF('Scoring Rules'!$I$12="&gt;=",L126&gt;='Scoring Rules'!$B$12,L126&gt;'Scoring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"&amp;M126&amp;" pts"))</x:f>
      </x:c>
      <x:c r="Z126" s="8" t="str">
        <x:f>IF($A126="","",IF(NOT(ISNUMBER(O126)),"Missing metric","Attendance "&amp;TEXT(100-N126,"0.00")&amp;"%: "&amp;IF(AND('Scoring Rules'!$F$13&lt;&gt;"",IF('Scoring Rules'!$I$13="&gt;=",100-N126&gt;='Scoring Rules'!$F$13,100-N126&gt;'Scoring Rules'!$F$13)),'Scoring Rules'!$I$13&amp;" "&amp;TEXT('Scoring Rules'!$F$13,"0.00"),IF(IF('Scoring Rules'!$I$13="&gt;=",100-N126&gt;='Scoring Rules'!$D$13,100-N126&gt;'Scoring Rules'!$D$13),'Scoring Rules'!$I$13&amp;" "&amp;TEXT('Scoring Rules'!$D$13,"0.00")&amp;" to "&amp;IF('Scoring Rules'!$I$13="&gt;", "&lt;= ","&lt; ")&amp;TEXT('Scoring Rules'!$F$13,"0.00"),IF(IF('Scoring Rules'!$I$13="&gt;=",100-N126&gt;='Scoring Rules'!$B$13,100-N126&gt;'Scoring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"&amp;O126&amp;" pts"))</x:f>
      </x:c>
    </x:row>
    <x:row r="127" ht="32" customHeight="1">
      <x:c r="A127" s="2" t="str">
        <x:f>IF('Paste Export'!A121&lt;&gt;"",'Paste Export'!A121,"")</x:f>
      </x:c>
      <x:c r="B127" s="16" t="str">
        <x:f>IF($A127="","",IF(ISBLANK('Paste Export'!B121),"Missing",IF(ISNUMBER('Paste Export'!B121),'Paste Export'!B121,VALUE('Paste Export'!B121))))</x:f>
      </x:c>
      <x:c r="C127" s="16" t="str">
        <x:f>IF($A127="","",IF(NOT(ISNUMBER(B127)),"Missing",IF(AND('Scoring Rules'!$F$7&lt;&gt;"",IF('Scoring Rules'!$I$7="&gt;=",B127&gt;='Scoring Rules'!$F$7,B127&gt;'Scoring Rules'!$F$7)),'Scoring Rules'!$G$7,IF(IF('Scoring Rules'!$I$7="&gt;=",B127&gt;='Scoring Rules'!$D$7,B127&gt;'Scoring Rules'!$D$7),'Scoring Rules'!$E$7,IF(IF('Scoring Rules'!$I$7="&gt;=",B127&gt;='Scoring Rules'!$B$7,B127&gt;'Scoring Rules'!$B$7),'Scoring Rules'!$C$7,'Scoring Rules'!$H$7)))))</x:f>
      </x:c>
      <x:c r="D127" s="16" t="str">
        <x:f>IF($A127="","",IF(ISBLANK('Paste Export'!C121),"Missing",IF(ISNUMBER('Paste Export'!C121),'Paste Export'!C121,VALUE('Paste Export'!C121))))</x:f>
      </x:c>
      <x:c r="E127" s="16" t="str">
        <x:f>IF($A127="","",IF(NOT(ISNUMBER(D127)),"Missing",IF(AND('Scoring Rules'!$F$8&lt;&gt;"",IF('Scoring Rules'!$I$8="&gt;=",D127&gt;='Scoring Rules'!$F$8,D127&gt;'Scoring Rules'!$F$8)),'Scoring Rules'!$G$8,IF(IF('Scoring Rules'!$I$8="&gt;=",D127&gt;='Scoring Rules'!$D$8,D127&gt;'Scoring Rules'!$D$8),'Scoring Rules'!$E$8,IF(IF('Scoring Rules'!$I$8="&gt;=",D127&gt;='Scoring Rules'!$B$8,D127&gt;'Scoring Rules'!$B$8),'Scoring Rules'!$C$8,'Scoring Rules'!$H$8)))))</x:f>
      </x:c>
      <x:c r="F127" s="14" t="str">
        <x:f>IF($A127="","",IF(ISBLANK('Paste Export'!D121),"Missing",IF(ISNUMBER('Paste Export'!D121),'Paste Export'!D121,VALUE('Paste Export'!D121))))</x:f>
      </x:c>
      <x:c r="G127" s="16" t="str">
        <x:f>IF($A127="","",IF(NOT(ISNUMBER(F127)),"Missing",IF(AND('Scoring Rules'!$F$9&lt;&gt;"",IF('Scoring Rules'!$I$9="&gt;=",F127&gt;='Scoring Rules'!$F$9,F127&gt;'Scoring Rules'!$F$9)),'Scoring Rules'!$G$9,IF(IF('Scoring Rules'!$I$9="&gt;=",F127&gt;='Scoring Rules'!$D$9,F127&gt;'Scoring Rules'!$D$9),'Scoring Rules'!$E$9,IF(IF('Scoring Rules'!$I$9="&gt;=",F127&gt;='Scoring Rules'!$B$9,F127&gt;'Scoring Rules'!$B$9),'Scoring Rules'!$C$9,'Scoring Rules'!$H$9)))))</x:f>
      </x:c>
      <x:c r="H127" s="15" t="str">
        <x:f>IF($A127="","",IF(ISBLANK('Paste Export'!E121),"Missing",IF(ISNUMBER('Paste Export'!E121),'Paste Export'!E121,VALUE('Paste Export'!E121))))</x:f>
      </x:c>
      <x:c r="I127" s="16" t="str">
        <x:f>IF($A127="","",IF(NOT(ISNUMBER(H127)),"Missing",IF(AND('Scoring Rules'!$F$10&lt;&gt;"",IF('Scoring Rules'!$I$10="&gt;=",H127&gt;='Scoring Rules'!$F$10,H127&gt;'Scoring Rules'!$F$10)),'Scoring Rules'!$G$10,IF(IF('Scoring Rules'!$I$10="&gt;=",H127&gt;='Scoring Rules'!$D$10,H127&gt;'Scoring Rules'!$D$10),'Scoring Rules'!$E$10,IF(IF('Scoring Rules'!$I$10="&gt;=",H127&gt;='Scoring Rules'!$B$10,H127&gt;'Scoring Rules'!$B$10),'Scoring Rules'!$C$10,'Scoring Rules'!$H$10)))))</x:f>
      </x:c>
      <x:c r="J127" s="15" t="str">
        <x:f>IF($A127="","",IF(ISBLANK('Paste Export'!F121),"Missing",IF(ISNUMBER('Paste Export'!F121),'Paste Export'!F121,VALUE('Paste Export'!F121))))</x:f>
      </x:c>
      <x:c r="K127" s="16" t="str">
        <x:f>IF($A127="","",IF(NOT(ISNUMBER(J127)),"Missing",IF(AND('Scoring Rules'!$F$11&lt;&gt;"",IF('Scoring Rules'!$I$11="&gt;=",J127&gt;='Scoring Rules'!$F$11,J127&gt;'Scoring Rules'!$F$11)),'Scoring Rules'!$G$11,IF(IF('Scoring Rules'!$I$11="&gt;=",J127&gt;='Scoring Rules'!$D$11,J127&gt;'Scoring Rules'!$D$11),'Scoring Rules'!$E$11,IF(IF('Scoring Rules'!$I$11="&gt;=",J127&gt;='Scoring Rules'!$B$11,J127&gt;'Scoring Rules'!$B$11),'Scoring Rules'!$C$11,'Scoring Rules'!$H$11)))))</x:f>
      </x:c>
      <x:c r="L127" s="14" t="str">
        <x:f>IF($A127="","",IF(ISBLANK('Paste Export'!G121),"Missing",IF(ISNUMBER('Paste Export'!G121),'Paste Export'!G121,VALUE('Paste Export'!G121))))</x:f>
      </x:c>
      <x:c r="M127" s="16" t="str">
        <x:f>IF($A127="","",IF(NOT(ISNUMBER(L127)),"Missing",IF(AND('Scoring Rules'!$F$12&lt;&gt;"",IF('Scoring Rules'!$I$12="&gt;=",L127&gt;='Scoring Rules'!$F$12,L127&gt;'Scoring Rules'!$F$12)),'Scoring Rules'!$G$12,IF(IF('Scoring Rules'!$I$12="&gt;=",L127&gt;='Scoring Rules'!$D$12,L127&gt;'Scoring Rules'!$D$12),'Scoring Rules'!$E$12,IF(IF('Scoring Rules'!$I$12="&gt;=",L127&gt;='Scoring Rules'!$B$12,L127&gt;'Scoring Rules'!$B$12),'Scoring Rules'!$C$12,'Scoring Rules'!$H$12)))))</x:f>
      </x:c>
      <x:c r="N127" s="14" t="str">
        <x:f>IF($A127="","",IF(ISBLANK('Paste Export'!H121),"Missing",IF(ISNUMBER('Paste Export'!H121),'Paste Export'!H121,VALUE('Paste Export'!H121))))</x:f>
      </x:c>
      <x:c r="O127" s="16" t="str">
        <x:f>IF($A127="","",IF(NOT(ISNUMBER(N127)),"Missing",IF(AND('Scoring Rules'!$F$13&lt;&gt;"",IF('Scoring Rules'!$I$13="&gt;=",100-N127&gt;='Scoring Rules'!$F$13,100-N127&gt;'Scoring Rules'!$F$13)),'Scoring Rules'!$G$13,IF(IF('Scoring Rules'!$I$13="&gt;=",100-N127&gt;='Scoring Rules'!$D$13,100-N127&gt;'Scoring Rules'!$D$13),'Scoring Rules'!$E$13,IF(IF('Scoring Rules'!$I$13="&gt;=",100-N127&gt;='Scoring Rules'!$B$13,100-N127&gt;'Scoring Rules'!$B$13),'Scoring Rules'!$C$13,'Scoring Rules'!$H$13)))))</x:f>
      </x:c>
      <x:c r="P127" s="16" t="str">
        <x:f>IF($A127="","",IF(COUNT(C127,E127,G127,I127,K127,M127,O127)=7,SUM(C127,E127,G127,I127,K127,M127,O127),"Missing metric"))</x:f>
      </x:c>
      <x:c r="Q127" s="16" t="str">
        <x:f>IF($A127="","",IF(ISBLANK('Paste Export'!I121),"Missing",VALUE('Paste Export'!I121)))</x:f>
      </x:c>
      <x:c r="R127" s="16" t="str">
        <x:f>IF($A127="","",IF(AND(ISNUMBER(P127),ISNUMBER(Q127)),P127-Q127,"Unavailable"))</x:f>
      </x:c>
      <x:c r="S127" s="2" t="str">
        <x:f>IF($A127="","",IF(ISNUMBER(R127),IF(R127=0,"Matches","Review rules / rounding"),"Missing input"))</x:f>
      </x:c>
      <x:c r="T127" s="8" t="str">
        <x:f>IF($A127="","",IF(NOT(ISNUMBER(C127)),"Missing metric", IF(AND('Scoring Rules'!$F$7&lt;&gt;"",IF('Scoring Rules'!$I$7="&gt;=",B127&gt;='Scoring Rules'!$F$7,B127&gt;'Scoring Rules'!$F$7)),'Scoring Rules'!$I$7&amp;" "&amp;TEXT('Scoring Rules'!$F$7,"0.00"),IF(IF('Scoring Rules'!$I$7="&gt;=",B127&gt;='Scoring Rules'!$D$7,B127&gt;'Scoring Rules'!$D$7),'Scoring Rules'!$I$7&amp;" "&amp;TEXT('Scoring Rules'!$D$7,"0.00")&amp;" to "&amp;IF('Scoring Rules'!$I$7="&gt;", "&lt;= ","&lt; ")&amp;TEXT('Scoring Rules'!$F$7,"0.00"),IF(IF('Scoring Rules'!$I$7="&gt;=",B127&gt;='Scoring Rules'!$B$7,B127&gt;'Scoring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"&amp;C127&amp;" pts"))</x:f>
      </x:c>
      <x:c r="U127" s="8" t="str">
        <x:f>IF($A127="","",IF(NOT(ISNUMBER(E127)),"Missing metric", IF(AND('Scoring Rules'!$F$8&lt;&gt;"",IF('Scoring Rules'!$I$8="&gt;=",D127&gt;='Scoring Rules'!$F$8,D127&gt;'Scoring Rules'!$F$8)),'Scoring Rules'!$I$8&amp;" "&amp;TEXT('Scoring Rules'!$F$8,"0.00"),IF(IF('Scoring Rules'!$I$8="&gt;=",D127&gt;='Scoring Rules'!$D$8,D127&gt;'Scoring Rules'!$D$8),'Scoring Rules'!$I$8&amp;" "&amp;TEXT('Scoring Rules'!$D$8,"0.00")&amp;" to "&amp;IF('Scoring Rules'!$I$8="&gt;", "&lt;= ","&lt; ")&amp;TEXT('Scoring Rules'!$F$8,"0.00"),IF(IF('Scoring Rules'!$I$8="&gt;=",D127&gt;='Scoring Rules'!$B$8,D127&gt;'Scoring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"&amp;E127&amp;" pts"))</x:f>
      </x:c>
      <x:c r="V127" s="8" t="str">
        <x:f>IF($A127="","",IF(NOT(ISNUMBER(G127)),"Missing metric", IF(AND('Scoring Rules'!$F$9&lt;&gt;"",IF('Scoring Rules'!$I$9="&gt;=",F127&gt;='Scoring Rules'!$F$9,F127&gt;'Scoring Rules'!$F$9)),'Scoring Rules'!$I$9&amp;" "&amp;TEXT('Scoring Rules'!$F$9,"0.00"),IF(IF('Scoring Rules'!$I$9="&gt;=",F127&gt;='Scoring Rules'!$D$9,F127&gt;'Scoring Rules'!$D$9),'Scoring Rules'!$I$9&amp;" "&amp;TEXT('Scoring Rules'!$D$9,"0.00")&amp;" to "&amp;IF('Scoring Rules'!$I$9="&gt;", "&lt;= ","&lt; ")&amp;TEXT('Scoring Rules'!$F$9,"0.00"),IF(IF('Scoring Rules'!$I$9="&gt;=",F127&gt;='Scoring Rules'!$B$9,F127&gt;'Scoring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"&amp;G127&amp;" pts"))</x:f>
      </x:c>
      <x:c r="W127" s="8" t="str">
        <x:f>IF($A127="","",IF(NOT(ISNUMBER(I127)),"Missing metric", IF(AND('Scoring Rules'!$F$10&lt;&gt;"",IF('Scoring Rules'!$I$10="&gt;=",H127&gt;='Scoring Rules'!$F$10,H127&gt;'Scoring Rules'!$F$10)),'Scoring Rules'!$I$10&amp;" "&amp;TEXT('Scoring Rules'!$F$10,"0.00"),IF(IF('Scoring Rules'!$I$10="&gt;=",H127&gt;='Scoring Rules'!$D$10,H127&gt;'Scoring Rules'!$D$10),'Scoring Rules'!$I$10&amp;" "&amp;TEXT('Scoring Rules'!$D$10,"0.00")&amp;" to "&amp;IF('Scoring Rules'!$I$10="&gt;", "&lt;= ","&lt; ")&amp;TEXT('Scoring Rules'!$F$10,"0.00"),IF(IF('Scoring Rules'!$I$10="&gt;=",H127&gt;='Scoring Rules'!$B$10,H127&gt;'Scoring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"&amp;I127&amp;" pts"))</x:f>
      </x:c>
      <x:c r="X127" s="8" t="str">
        <x:f>IF($A127="","",IF(NOT(ISNUMBER(K127)),"Missing metric", IF(AND('Scoring Rules'!$F$11&lt;&gt;"",IF('Scoring Rules'!$I$11="&gt;=",J127&gt;='Scoring Rules'!$F$11,J127&gt;'Scoring Rules'!$F$11)),'Scoring Rules'!$I$11&amp;" "&amp;TEXT('Scoring Rules'!$F$11,"0.00"),IF(IF('Scoring Rules'!$I$11="&gt;=",J127&gt;='Scoring Rules'!$D$11,J127&gt;'Scoring Rules'!$D$11),'Scoring Rules'!$I$11&amp;" "&amp;TEXT('Scoring Rules'!$D$11,"0.00")&amp;" to "&amp;IF('Scoring Rules'!$I$11="&gt;", "&lt;= ","&lt; ")&amp;TEXT('Scoring Rules'!$F$11,"0.00"),IF(IF('Scoring Rules'!$I$11="&gt;=",J127&gt;='Scoring Rules'!$B$11,J127&gt;'Scoring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"&amp;K127&amp;" pts"))</x:f>
      </x:c>
      <x:c r="Y127" s="8" t="str">
        <x:f>IF($A127="","",IF(NOT(ISNUMBER(M127)),"Missing metric", IF(IF('Scoring Rules'!$I$12="&gt;=",L127&gt;='Scoring Rules'!$D$12,L127&gt;'Scoring Rules'!$D$12),'Scoring Rules'!$I$12&amp;" "&amp;TEXT('Scoring Rules'!$D$12,"0.00"),IF(IF('Scoring Rules'!$I$12="&gt;=",L127&gt;='Scoring Rules'!$B$12,L127&gt;'Scoring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"&amp;M127&amp;" pts"))</x:f>
      </x:c>
      <x:c r="Z127" s="8" t="str">
        <x:f>IF($A127="","",IF(NOT(ISNUMBER(O127)),"Missing metric","Attendance "&amp;TEXT(100-N127,"0.00")&amp;"%: "&amp;IF(AND('Scoring Rules'!$F$13&lt;&gt;"",IF('Scoring Rules'!$I$13="&gt;=",100-N127&gt;='Scoring Rules'!$F$13,100-N127&gt;'Scoring Rules'!$F$13)),'Scoring Rules'!$I$13&amp;" "&amp;TEXT('Scoring Rules'!$F$13,"0.00"),IF(IF('Scoring Rules'!$I$13="&gt;=",100-N127&gt;='Scoring Rules'!$D$13,100-N127&gt;'Scoring Rules'!$D$13),'Scoring Rules'!$I$13&amp;" "&amp;TEXT('Scoring Rules'!$D$13,"0.00")&amp;" to "&amp;IF('Scoring Rules'!$I$13="&gt;", "&lt;= ","&lt; ")&amp;TEXT('Scoring Rules'!$F$13,"0.00"),IF(IF('Scoring Rules'!$I$13="&gt;=",100-N127&gt;='Scoring Rules'!$B$13,100-N127&gt;'Scoring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"&amp;O127&amp;" pts"))</x:f>
      </x:c>
    </x:row>
    <x:row r="128" ht="32" customHeight="1">
      <x:c r="A128" s="2" t="str">
        <x:f>IF('Paste Export'!A122&lt;&gt;"",'Paste Export'!A122,"")</x:f>
      </x:c>
      <x:c r="B128" s="16" t="str">
        <x:f>IF($A128="","",IF(ISBLANK('Paste Export'!B122),"Missing",IF(ISNUMBER('Paste Export'!B122),'Paste Export'!B122,VALUE('Paste Export'!B122))))</x:f>
      </x:c>
      <x:c r="C128" s="16" t="str">
        <x:f>IF($A128="","",IF(NOT(ISNUMBER(B128)),"Missing",IF(AND('Scoring Rules'!$F$7&lt;&gt;"",IF('Scoring Rules'!$I$7="&gt;=",B128&gt;='Scoring Rules'!$F$7,B128&gt;'Scoring Rules'!$F$7)),'Scoring Rules'!$G$7,IF(IF('Scoring Rules'!$I$7="&gt;=",B128&gt;='Scoring Rules'!$D$7,B128&gt;'Scoring Rules'!$D$7),'Scoring Rules'!$E$7,IF(IF('Scoring Rules'!$I$7="&gt;=",B128&gt;='Scoring Rules'!$B$7,B128&gt;'Scoring Rules'!$B$7),'Scoring Rules'!$C$7,'Scoring Rules'!$H$7)))))</x:f>
      </x:c>
      <x:c r="D128" s="16" t="str">
        <x:f>IF($A128="","",IF(ISBLANK('Paste Export'!C122),"Missing",IF(ISNUMBER('Paste Export'!C122),'Paste Export'!C122,VALUE('Paste Export'!C122))))</x:f>
      </x:c>
      <x:c r="E128" s="16" t="str">
        <x:f>IF($A128="","",IF(NOT(ISNUMBER(D128)),"Missing",IF(AND('Scoring Rules'!$F$8&lt;&gt;"",IF('Scoring Rules'!$I$8="&gt;=",D128&gt;='Scoring Rules'!$F$8,D128&gt;'Scoring Rules'!$F$8)),'Scoring Rules'!$G$8,IF(IF('Scoring Rules'!$I$8="&gt;=",D128&gt;='Scoring Rules'!$D$8,D128&gt;'Scoring Rules'!$D$8),'Scoring Rules'!$E$8,IF(IF('Scoring Rules'!$I$8="&gt;=",D128&gt;='Scoring Rules'!$B$8,D128&gt;'Scoring Rules'!$B$8),'Scoring Rules'!$C$8,'Scoring Rules'!$H$8)))))</x:f>
      </x:c>
      <x:c r="F128" s="14" t="str">
        <x:f>IF($A128="","",IF(ISBLANK('Paste Export'!D122),"Missing",IF(ISNUMBER('Paste Export'!D122),'Paste Export'!D122,VALUE('Paste Export'!D122))))</x:f>
      </x:c>
      <x:c r="G128" s="16" t="str">
        <x:f>IF($A128="","",IF(NOT(ISNUMBER(F128)),"Missing",IF(AND('Scoring Rules'!$F$9&lt;&gt;"",IF('Scoring Rules'!$I$9="&gt;=",F128&gt;='Scoring Rules'!$F$9,F128&gt;'Scoring Rules'!$F$9)),'Scoring Rules'!$G$9,IF(IF('Scoring Rules'!$I$9="&gt;=",F128&gt;='Scoring Rules'!$D$9,F128&gt;'Scoring Rules'!$D$9),'Scoring Rules'!$E$9,IF(IF('Scoring Rules'!$I$9="&gt;=",F128&gt;='Scoring Rules'!$B$9,F128&gt;'Scoring Rules'!$B$9),'Scoring Rules'!$C$9,'Scoring Rules'!$H$9)))))</x:f>
      </x:c>
      <x:c r="H128" s="15" t="str">
        <x:f>IF($A128="","",IF(ISBLANK('Paste Export'!E122),"Missing",IF(ISNUMBER('Paste Export'!E122),'Paste Export'!E122,VALUE('Paste Export'!E122))))</x:f>
      </x:c>
      <x:c r="I128" s="16" t="str">
        <x:f>IF($A128="","",IF(NOT(ISNUMBER(H128)),"Missing",IF(AND('Scoring Rules'!$F$10&lt;&gt;"",IF('Scoring Rules'!$I$10="&gt;=",H128&gt;='Scoring Rules'!$F$10,H128&gt;'Scoring Rules'!$F$10)),'Scoring Rules'!$G$10,IF(IF('Scoring Rules'!$I$10="&gt;=",H128&gt;='Scoring Rules'!$D$10,H128&gt;'Scoring Rules'!$D$10),'Scoring Rules'!$E$10,IF(IF('Scoring Rules'!$I$10="&gt;=",H128&gt;='Scoring Rules'!$B$10,H128&gt;'Scoring Rules'!$B$10),'Scoring Rules'!$C$10,'Scoring Rules'!$H$10)))))</x:f>
      </x:c>
      <x:c r="J128" s="15" t="str">
        <x:f>IF($A128="","",IF(ISBLANK('Paste Export'!F122),"Missing",IF(ISNUMBER('Paste Export'!F122),'Paste Export'!F122,VALUE('Paste Export'!F122))))</x:f>
      </x:c>
      <x:c r="K128" s="16" t="str">
        <x:f>IF($A128="","",IF(NOT(ISNUMBER(J128)),"Missing",IF(AND('Scoring Rules'!$F$11&lt;&gt;"",IF('Scoring Rules'!$I$11="&gt;=",J128&gt;='Scoring Rules'!$F$11,J128&gt;'Scoring Rules'!$F$11)),'Scoring Rules'!$G$11,IF(IF('Scoring Rules'!$I$11="&gt;=",J128&gt;='Scoring Rules'!$D$11,J128&gt;'Scoring Rules'!$D$11),'Scoring Rules'!$E$11,IF(IF('Scoring Rules'!$I$11="&gt;=",J128&gt;='Scoring Rules'!$B$11,J128&gt;'Scoring Rules'!$B$11),'Scoring Rules'!$C$11,'Scoring Rules'!$H$11)))))</x:f>
      </x:c>
      <x:c r="L128" s="14" t="str">
        <x:f>IF($A128="","",IF(ISBLANK('Paste Export'!G122),"Missing",IF(ISNUMBER('Paste Export'!G122),'Paste Export'!G122,VALUE('Paste Export'!G122))))</x:f>
      </x:c>
      <x:c r="M128" s="16" t="str">
        <x:f>IF($A128="","",IF(NOT(ISNUMBER(L128)),"Missing",IF(AND('Scoring Rules'!$F$12&lt;&gt;"",IF('Scoring Rules'!$I$12="&gt;=",L128&gt;='Scoring Rules'!$F$12,L128&gt;'Scoring Rules'!$F$12)),'Scoring Rules'!$G$12,IF(IF('Scoring Rules'!$I$12="&gt;=",L128&gt;='Scoring Rules'!$D$12,L128&gt;'Scoring Rules'!$D$12),'Scoring Rules'!$E$12,IF(IF('Scoring Rules'!$I$12="&gt;=",L128&gt;='Scoring Rules'!$B$12,L128&gt;'Scoring Rules'!$B$12),'Scoring Rules'!$C$12,'Scoring Rules'!$H$12)))))</x:f>
      </x:c>
      <x:c r="N128" s="14" t="str">
        <x:f>IF($A128="","",IF(ISBLANK('Paste Export'!H122),"Missing",IF(ISNUMBER('Paste Export'!H122),'Paste Export'!H122,VALUE('Paste Export'!H122))))</x:f>
      </x:c>
      <x:c r="O128" s="16" t="str">
        <x:f>IF($A128="","",IF(NOT(ISNUMBER(N128)),"Missing",IF(AND('Scoring Rules'!$F$13&lt;&gt;"",IF('Scoring Rules'!$I$13="&gt;=",100-N128&gt;='Scoring Rules'!$F$13,100-N128&gt;'Scoring Rules'!$F$13)),'Scoring Rules'!$G$13,IF(IF('Scoring Rules'!$I$13="&gt;=",100-N128&gt;='Scoring Rules'!$D$13,100-N128&gt;'Scoring Rules'!$D$13),'Scoring Rules'!$E$13,IF(IF('Scoring Rules'!$I$13="&gt;=",100-N128&gt;='Scoring Rules'!$B$13,100-N128&gt;'Scoring Rules'!$B$13),'Scoring Rules'!$C$13,'Scoring Rules'!$H$13)))))</x:f>
      </x:c>
      <x:c r="P128" s="16" t="str">
        <x:f>IF($A128="","",IF(COUNT(C128,E128,G128,I128,K128,M128,O128)=7,SUM(C128,E128,G128,I128,K128,M128,O128),"Missing metric"))</x:f>
      </x:c>
      <x:c r="Q128" s="16" t="str">
        <x:f>IF($A128="","",IF(ISBLANK('Paste Export'!I122),"Missing",VALUE('Paste Export'!I122)))</x:f>
      </x:c>
      <x:c r="R128" s="16" t="str">
        <x:f>IF($A128="","",IF(AND(ISNUMBER(P128),ISNUMBER(Q128)),P128-Q128,"Unavailable"))</x:f>
      </x:c>
      <x:c r="S128" s="2" t="str">
        <x:f>IF($A128="","",IF(ISNUMBER(R128),IF(R128=0,"Matches","Review rules / rounding"),"Missing input"))</x:f>
      </x:c>
      <x:c r="T128" s="8" t="str">
        <x:f>IF($A128="","",IF(NOT(ISNUMBER(C128)),"Missing metric", IF(AND('Scoring Rules'!$F$7&lt;&gt;"",IF('Scoring Rules'!$I$7="&gt;=",B128&gt;='Scoring Rules'!$F$7,B128&gt;'Scoring Rules'!$F$7)),'Scoring Rules'!$I$7&amp;" "&amp;TEXT('Scoring Rules'!$F$7,"0.00"),IF(IF('Scoring Rules'!$I$7="&gt;=",B128&gt;='Scoring Rules'!$D$7,B128&gt;'Scoring Rules'!$D$7),'Scoring Rules'!$I$7&amp;" "&amp;TEXT('Scoring Rules'!$D$7,"0.00")&amp;" to "&amp;IF('Scoring Rules'!$I$7="&gt;", "&lt;= ","&lt; ")&amp;TEXT('Scoring Rules'!$F$7,"0.00"),IF(IF('Scoring Rules'!$I$7="&gt;=",B128&gt;='Scoring Rules'!$B$7,B128&gt;'Scoring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"&amp;C128&amp;" pts"))</x:f>
      </x:c>
      <x:c r="U128" s="8" t="str">
        <x:f>IF($A128="","",IF(NOT(ISNUMBER(E128)),"Missing metric", IF(AND('Scoring Rules'!$F$8&lt;&gt;"",IF('Scoring Rules'!$I$8="&gt;=",D128&gt;='Scoring Rules'!$F$8,D128&gt;'Scoring Rules'!$F$8)),'Scoring Rules'!$I$8&amp;" "&amp;TEXT('Scoring Rules'!$F$8,"0.00"),IF(IF('Scoring Rules'!$I$8="&gt;=",D128&gt;='Scoring Rules'!$D$8,D128&gt;'Scoring Rules'!$D$8),'Scoring Rules'!$I$8&amp;" "&amp;TEXT('Scoring Rules'!$D$8,"0.00")&amp;" to "&amp;IF('Scoring Rules'!$I$8="&gt;", "&lt;= ","&lt; ")&amp;TEXT('Scoring Rules'!$F$8,"0.00"),IF(IF('Scoring Rules'!$I$8="&gt;=",D128&gt;='Scoring Rules'!$B$8,D128&gt;'Scoring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"&amp;E128&amp;" pts"))</x:f>
      </x:c>
      <x:c r="V128" s="8" t="str">
        <x:f>IF($A128="","",IF(NOT(ISNUMBER(G128)),"Missing metric", IF(AND('Scoring Rules'!$F$9&lt;&gt;"",IF('Scoring Rules'!$I$9="&gt;=",F128&gt;='Scoring Rules'!$F$9,F128&gt;'Scoring Rules'!$F$9)),'Scoring Rules'!$I$9&amp;" "&amp;TEXT('Scoring Rules'!$F$9,"0.00"),IF(IF('Scoring Rules'!$I$9="&gt;=",F128&gt;='Scoring Rules'!$D$9,F128&gt;'Scoring Rules'!$D$9),'Scoring Rules'!$I$9&amp;" "&amp;TEXT('Scoring Rules'!$D$9,"0.00")&amp;" to "&amp;IF('Scoring Rules'!$I$9="&gt;", "&lt;= ","&lt; ")&amp;TEXT('Scoring Rules'!$F$9,"0.00"),IF(IF('Scoring Rules'!$I$9="&gt;=",F128&gt;='Scoring Rules'!$B$9,F128&gt;'Scoring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"&amp;G128&amp;" pts"))</x:f>
      </x:c>
      <x:c r="W128" s="8" t="str">
        <x:f>IF($A128="","",IF(NOT(ISNUMBER(I128)),"Missing metric", IF(AND('Scoring Rules'!$F$10&lt;&gt;"",IF('Scoring Rules'!$I$10="&gt;=",H128&gt;='Scoring Rules'!$F$10,H128&gt;'Scoring Rules'!$F$10)),'Scoring Rules'!$I$10&amp;" "&amp;TEXT('Scoring Rules'!$F$10,"0.00"),IF(IF('Scoring Rules'!$I$10="&gt;=",H128&gt;='Scoring Rules'!$D$10,H128&gt;'Scoring Rules'!$D$10),'Scoring Rules'!$I$10&amp;" "&amp;TEXT('Scoring Rules'!$D$10,"0.00")&amp;" to "&amp;IF('Scoring Rules'!$I$10="&gt;", "&lt;= ","&lt; ")&amp;TEXT('Scoring Rules'!$F$10,"0.00"),IF(IF('Scoring Rules'!$I$10="&gt;=",H128&gt;='Scoring Rules'!$B$10,H128&gt;'Scoring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"&amp;I128&amp;" pts"))</x:f>
      </x:c>
      <x:c r="X128" s="8" t="str">
        <x:f>IF($A128="","",IF(NOT(ISNUMBER(K128)),"Missing metric", IF(AND('Scoring Rules'!$F$11&lt;&gt;"",IF('Scoring Rules'!$I$11="&gt;=",J128&gt;='Scoring Rules'!$F$11,J128&gt;'Scoring Rules'!$F$11)),'Scoring Rules'!$I$11&amp;" "&amp;TEXT('Scoring Rules'!$F$11,"0.00"),IF(IF('Scoring Rules'!$I$11="&gt;=",J128&gt;='Scoring Rules'!$D$11,J128&gt;'Scoring Rules'!$D$11),'Scoring Rules'!$I$11&amp;" "&amp;TEXT('Scoring Rules'!$D$11,"0.00")&amp;" to "&amp;IF('Scoring Rules'!$I$11="&gt;", "&lt;= ","&lt; ")&amp;TEXT('Scoring Rules'!$F$11,"0.00"),IF(IF('Scoring Rules'!$I$11="&gt;=",J128&gt;='Scoring Rules'!$B$11,J128&gt;'Scoring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"&amp;K128&amp;" pts"))</x:f>
      </x:c>
      <x:c r="Y128" s="8" t="str">
        <x:f>IF($A128="","",IF(NOT(ISNUMBER(M128)),"Missing metric", IF(IF('Scoring Rules'!$I$12="&gt;=",L128&gt;='Scoring Rules'!$D$12,L128&gt;'Scoring Rules'!$D$12),'Scoring Rules'!$I$12&amp;" "&amp;TEXT('Scoring Rules'!$D$12,"0.00"),IF(IF('Scoring Rules'!$I$12="&gt;=",L128&gt;='Scoring Rules'!$B$12,L128&gt;'Scoring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"&amp;M128&amp;" pts"))</x:f>
      </x:c>
      <x:c r="Z128" s="8" t="str">
        <x:f>IF($A128="","",IF(NOT(ISNUMBER(O128)),"Missing metric","Attendance "&amp;TEXT(100-N128,"0.00")&amp;"%: "&amp;IF(AND('Scoring Rules'!$F$13&lt;&gt;"",IF('Scoring Rules'!$I$13="&gt;=",100-N128&gt;='Scoring Rules'!$F$13,100-N128&gt;'Scoring Rules'!$F$13)),'Scoring Rules'!$I$13&amp;" "&amp;TEXT('Scoring Rules'!$F$13,"0.00"),IF(IF('Scoring Rules'!$I$13="&gt;=",100-N128&gt;='Scoring Rules'!$D$13,100-N128&gt;'Scoring Rules'!$D$13),'Scoring Rules'!$I$13&amp;" "&amp;TEXT('Scoring Rules'!$D$13,"0.00")&amp;" to "&amp;IF('Scoring Rules'!$I$13="&gt;", "&lt;= ","&lt; ")&amp;TEXT('Scoring Rules'!$F$13,"0.00"),IF(IF('Scoring Rules'!$I$13="&gt;=",100-N128&gt;='Scoring Rules'!$B$13,100-N128&gt;'Scoring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"&amp;O128&amp;" pts"))</x:f>
      </x:c>
    </x:row>
    <x:row r="129" ht="32" customHeight="1">
      <x:c r="A129" s="2" t="str">
        <x:f>IF('Paste Export'!A123&lt;&gt;"",'Paste Export'!A123,"")</x:f>
      </x:c>
      <x:c r="B129" s="16" t="str">
        <x:f>IF($A129="","",IF(ISBLANK('Paste Export'!B123),"Missing",IF(ISNUMBER('Paste Export'!B123),'Paste Export'!B123,VALUE('Paste Export'!B123))))</x:f>
      </x:c>
      <x:c r="C129" s="16" t="str">
        <x:f>IF($A129="","",IF(NOT(ISNUMBER(B129)),"Missing",IF(AND('Scoring Rules'!$F$7&lt;&gt;"",IF('Scoring Rules'!$I$7="&gt;=",B129&gt;='Scoring Rules'!$F$7,B129&gt;'Scoring Rules'!$F$7)),'Scoring Rules'!$G$7,IF(IF('Scoring Rules'!$I$7="&gt;=",B129&gt;='Scoring Rules'!$D$7,B129&gt;'Scoring Rules'!$D$7),'Scoring Rules'!$E$7,IF(IF('Scoring Rules'!$I$7="&gt;=",B129&gt;='Scoring Rules'!$B$7,B129&gt;'Scoring Rules'!$B$7),'Scoring Rules'!$C$7,'Scoring Rules'!$H$7)))))</x:f>
      </x:c>
      <x:c r="D129" s="16" t="str">
        <x:f>IF($A129="","",IF(ISBLANK('Paste Export'!C123),"Missing",IF(ISNUMBER('Paste Export'!C123),'Paste Export'!C123,VALUE('Paste Export'!C123))))</x:f>
      </x:c>
      <x:c r="E129" s="16" t="str">
        <x:f>IF($A129="","",IF(NOT(ISNUMBER(D129)),"Missing",IF(AND('Scoring Rules'!$F$8&lt;&gt;"",IF('Scoring Rules'!$I$8="&gt;=",D129&gt;='Scoring Rules'!$F$8,D129&gt;'Scoring Rules'!$F$8)),'Scoring Rules'!$G$8,IF(IF('Scoring Rules'!$I$8="&gt;=",D129&gt;='Scoring Rules'!$D$8,D129&gt;'Scoring Rules'!$D$8),'Scoring Rules'!$E$8,IF(IF('Scoring Rules'!$I$8="&gt;=",D129&gt;='Scoring Rules'!$B$8,D129&gt;'Scoring Rules'!$B$8),'Scoring Rules'!$C$8,'Scoring Rules'!$H$8)))))</x:f>
      </x:c>
      <x:c r="F129" s="14" t="str">
        <x:f>IF($A129="","",IF(ISBLANK('Paste Export'!D123),"Missing",IF(ISNUMBER('Paste Export'!D123),'Paste Export'!D123,VALUE('Paste Export'!D123))))</x:f>
      </x:c>
      <x:c r="G129" s="16" t="str">
        <x:f>IF($A129="","",IF(NOT(ISNUMBER(F129)),"Missing",IF(AND('Scoring Rules'!$F$9&lt;&gt;"",IF('Scoring Rules'!$I$9="&gt;=",F129&gt;='Scoring Rules'!$F$9,F129&gt;'Scoring Rules'!$F$9)),'Scoring Rules'!$G$9,IF(IF('Scoring Rules'!$I$9="&gt;=",F129&gt;='Scoring Rules'!$D$9,F129&gt;'Scoring Rules'!$D$9),'Scoring Rules'!$E$9,IF(IF('Scoring Rules'!$I$9="&gt;=",F129&gt;='Scoring Rules'!$B$9,F129&gt;'Scoring Rules'!$B$9),'Scoring Rules'!$C$9,'Scoring Rules'!$H$9)))))</x:f>
      </x:c>
      <x:c r="H129" s="15" t="str">
        <x:f>IF($A129="","",IF(ISBLANK('Paste Export'!E123),"Missing",IF(ISNUMBER('Paste Export'!E123),'Paste Export'!E123,VALUE('Paste Export'!E123))))</x:f>
      </x:c>
      <x:c r="I129" s="16" t="str">
        <x:f>IF($A129="","",IF(NOT(ISNUMBER(H129)),"Missing",IF(AND('Scoring Rules'!$F$10&lt;&gt;"",IF('Scoring Rules'!$I$10="&gt;=",H129&gt;='Scoring Rules'!$F$10,H129&gt;'Scoring Rules'!$F$10)),'Scoring Rules'!$G$10,IF(IF('Scoring Rules'!$I$10="&gt;=",H129&gt;='Scoring Rules'!$D$10,H129&gt;'Scoring Rules'!$D$10),'Scoring Rules'!$E$10,IF(IF('Scoring Rules'!$I$10="&gt;=",H129&gt;='Scoring Rules'!$B$10,H129&gt;'Scoring Rules'!$B$10),'Scoring Rules'!$C$10,'Scoring Rules'!$H$10)))))</x:f>
      </x:c>
      <x:c r="J129" s="15" t="str">
        <x:f>IF($A129="","",IF(ISBLANK('Paste Export'!F123),"Missing",IF(ISNUMBER('Paste Export'!F123),'Paste Export'!F123,VALUE('Paste Export'!F123))))</x:f>
      </x:c>
      <x:c r="K129" s="16" t="str">
        <x:f>IF($A129="","",IF(NOT(ISNUMBER(J129)),"Missing",IF(AND('Scoring Rules'!$F$11&lt;&gt;"",IF('Scoring Rules'!$I$11="&gt;=",J129&gt;='Scoring Rules'!$F$11,J129&gt;'Scoring Rules'!$F$11)),'Scoring Rules'!$G$11,IF(IF('Scoring Rules'!$I$11="&gt;=",J129&gt;='Scoring Rules'!$D$11,J129&gt;'Scoring Rules'!$D$11),'Scoring Rules'!$E$11,IF(IF('Scoring Rules'!$I$11="&gt;=",J129&gt;='Scoring Rules'!$B$11,J129&gt;'Scoring Rules'!$B$11),'Scoring Rules'!$C$11,'Scoring Rules'!$H$11)))))</x:f>
      </x:c>
      <x:c r="L129" s="14" t="str">
        <x:f>IF($A129="","",IF(ISBLANK('Paste Export'!G123),"Missing",IF(ISNUMBER('Paste Export'!G123),'Paste Export'!G123,VALUE('Paste Export'!G123))))</x:f>
      </x:c>
      <x:c r="M129" s="16" t="str">
        <x:f>IF($A129="","",IF(NOT(ISNUMBER(L129)),"Missing",IF(AND('Scoring Rules'!$F$12&lt;&gt;"",IF('Scoring Rules'!$I$12="&gt;=",L129&gt;='Scoring Rules'!$F$12,L129&gt;'Scoring Rules'!$F$12)),'Scoring Rules'!$G$12,IF(IF('Scoring Rules'!$I$12="&gt;=",L129&gt;='Scoring Rules'!$D$12,L129&gt;'Scoring Rules'!$D$12),'Scoring Rules'!$E$12,IF(IF('Scoring Rules'!$I$12="&gt;=",L129&gt;='Scoring Rules'!$B$12,L129&gt;'Scoring Rules'!$B$12),'Scoring Rules'!$C$12,'Scoring Rules'!$H$12)))))</x:f>
      </x:c>
      <x:c r="N129" s="14" t="str">
        <x:f>IF($A129="","",IF(ISBLANK('Paste Export'!H123),"Missing",IF(ISNUMBER('Paste Export'!H123),'Paste Export'!H123,VALUE('Paste Export'!H123))))</x:f>
      </x:c>
      <x:c r="O129" s="16" t="str">
        <x:f>IF($A129="","",IF(NOT(ISNUMBER(N129)),"Missing",IF(AND('Scoring Rules'!$F$13&lt;&gt;"",IF('Scoring Rules'!$I$13="&gt;=",100-N129&gt;='Scoring Rules'!$F$13,100-N129&gt;'Scoring Rules'!$F$13)),'Scoring Rules'!$G$13,IF(IF('Scoring Rules'!$I$13="&gt;=",100-N129&gt;='Scoring Rules'!$D$13,100-N129&gt;'Scoring Rules'!$D$13),'Scoring Rules'!$E$13,IF(IF('Scoring Rules'!$I$13="&gt;=",100-N129&gt;='Scoring Rules'!$B$13,100-N129&gt;'Scoring Rules'!$B$13),'Scoring Rules'!$C$13,'Scoring Rules'!$H$13)))))</x:f>
      </x:c>
      <x:c r="P129" s="16" t="str">
        <x:f>IF($A129="","",IF(COUNT(C129,E129,G129,I129,K129,M129,O129)=7,SUM(C129,E129,G129,I129,K129,M129,O129),"Missing metric"))</x:f>
      </x:c>
      <x:c r="Q129" s="16" t="str">
        <x:f>IF($A129="","",IF(ISBLANK('Paste Export'!I123),"Missing",VALUE('Paste Export'!I123)))</x:f>
      </x:c>
      <x:c r="R129" s="16" t="str">
        <x:f>IF($A129="","",IF(AND(ISNUMBER(P129),ISNUMBER(Q129)),P129-Q129,"Unavailable"))</x:f>
      </x:c>
      <x:c r="S129" s="2" t="str">
        <x:f>IF($A129="","",IF(ISNUMBER(R129),IF(R129=0,"Matches","Review rules / rounding"),"Missing input"))</x:f>
      </x:c>
      <x:c r="T129" s="8" t="str">
        <x:f>IF($A129="","",IF(NOT(ISNUMBER(C129)),"Missing metric", IF(AND('Scoring Rules'!$F$7&lt;&gt;"",IF('Scoring Rules'!$I$7="&gt;=",B129&gt;='Scoring Rules'!$F$7,B129&gt;'Scoring Rules'!$F$7)),'Scoring Rules'!$I$7&amp;" "&amp;TEXT('Scoring Rules'!$F$7,"0.00"),IF(IF('Scoring Rules'!$I$7="&gt;=",B129&gt;='Scoring Rules'!$D$7,B129&gt;'Scoring Rules'!$D$7),'Scoring Rules'!$I$7&amp;" "&amp;TEXT('Scoring Rules'!$D$7,"0.00")&amp;" to "&amp;IF('Scoring Rules'!$I$7="&gt;", "&lt;= ","&lt; ")&amp;TEXT('Scoring Rules'!$F$7,"0.00"),IF(IF('Scoring Rules'!$I$7="&gt;=",B129&gt;='Scoring Rules'!$B$7,B129&gt;'Scoring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"&amp;C129&amp;" pts"))</x:f>
      </x:c>
      <x:c r="U129" s="8" t="str">
        <x:f>IF($A129="","",IF(NOT(ISNUMBER(E129)),"Missing metric", IF(AND('Scoring Rules'!$F$8&lt;&gt;"",IF('Scoring Rules'!$I$8="&gt;=",D129&gt;='Scoring Rules'!$F$8,D129&gt;'Scoring Rules'!$F$8)),'Scoring Rules'!$I$8&amp;" "&amp;TEXT('Scoring Rules'!$F$8,"0.00"),IF(IF('Scoring Rules'!$I$8="&gt;=",D129&gt;='Scoring Rules'!$D$8,D129&gt;'Scoring Rules'!$D$8),'Scoring Rules'!$I$8&amp;" "&amp;TEXT('Scoring Rules'!$D$8,"0.00")&amp;" to "&amp;IF('Scoring Rules'!$I$8="&gt;", "&lt;= ","&lt; ")&amp;TEXT('Scoring Rules'!$F$8,"0.00"),IF(IF('Scoring Rules'!$I$8="&gt;=",D129&gt;='Scoring Rules'!$B$8,D129&gt;'Scoring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"&amp;E129&amp;" pts"))</x:f>
      </x:c>
      <x:c r="V129" s="8" t="str">
        <x:f>IF($A129="","",IF(NOT(ISNUMBER(G129)),"Missing metric", IF(AND('Scoring Rules'!$F$9&lt;&gt;"",IF('Scoring Rules'!$I$9="&gt;=",F129&gt;='Scoring Rules'!$F$9,F129&gt;'Scoring Rules'!$F$9)),'Scoring Rules'!$I$9&amp;" "&amp;TEXT('Scoring Rules'!$F$9,"0.00"),IF(IF('Scoring Rules'!$I$9="&gt;=",F129&gt;='Scoring Rules'!$D$9,F129&gt;'Scoring Rules'!$D$9),'Scoring Rules'!$I$9&amp;" "&amp;TEXT('Scoring Rules'!$D$9,"0.00")&amp;" to "&amp;IF('Scoring Rules'!$I$9="&gt;", "&lt;= ","&lt; ")&amp;TEXT('Scoring Rules'!$F$9,"0.00"),IF(IF('Scoring Rules'!$I$9="&gt;=",F129&gt;='Scoring Rules'!$B$9,F129&gt;'Scoring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"&amp;G129&amp;" pts"))</x:f>
      </x:c>
      <x:c r="W129" s="8" t="str">
        <x:f>IF($A129="","",IF(NOT(ISNUMBER(I129)),"Missing metric", IF(AND('Scoring Rules'!$F$10&lt;&gt;"",IF('Scoring Rules'!$I$10="&gt;=",H129&gt;='Scoring Rules'!$F$10,H129&gt;'Scoring Rules'!$F$10)),'Scoring Rules'!$I$10&amp;" "&amp;TEXT('Scoring Rules'!$F$10,"0.00"),IF(IF('Scoring Rules'!$I$10="&gt;=",H129&gt;='Scoring Rules'!$D$10,H129&gt;'Scoring Rules'!$D$10),'Scoring Rules'!$I$10&amp;" "&amp;TEXT('Scoring Rules'!$D$10,"0.00")&amp;" to "&amp;IF('Scoring Rules'!$I$10="&gt;", "&lt;= ","&lt; ")&amp;TEXT('Scoring Rules'!$F$10,"0.00"),IF(IF('Scoring Rules'!$I$10="&gt;=",H129&gt;='Scoring Rules'!$B$10,H129&gt;'Scoring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"&amp;I129&amp;" pts"))</x:f>
      </x:c>
      <x:c r="X129" s="8" t="str">
        <x:f>IF($A129="","",IF(NOT(ISNUMBER(K129)),"Missing metric", IF(AND('Scoring Rules'!$F$11&lt;&gt;"",IF('Scoring Rules'!$I$11="&gt;=",J129&gt;='Scoring Rules'!$F$11,J129&gt;'Scoring Rules'!$F$11)),'Scoring Rules'!$I$11&amp;" "&amp;TEXT('Scoring Rules'!$F$11,"0.00"),IF(IF('Scoring Rules'!$I$11="&gt;=",J129&gt;='Scoring Rules'!$D$11,J129&gt;'Scoring Rules'!$D$11),'Scoring Rules'!$I$11&amp;" "&amp;TEXT('Scoring Rules'!$D$11,"0.00")&amp;" to "&amp;IF('Scoring Rules'!$I$11="&gt;", "&lt;= ","&lt; ")&amp;TEXT('Scoring Rules'!$F$11,"0.00"),IF(IF('Scoring Rules'!$I$11="&gt;=",J129&gt;='Scoring Rules'!$B$11,J129&gt;'Scoring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"&amp;K129&amp;" pts"))</x:f>
      </x:c>
      <x:c r="Y129" s="8" t="str">
        <x:f>IF($A129="","",IF(NOT(ISNUMBER(M129)),"Missing metric", IF(IF('Scoring Rules'!$I$12="&gt;=",L129&gt;='Scoring Rules'!$D$12,L129&gt;'Scoring Rules'!$D$12),'Scoring Rules'!$I$12&amp;" "&amp;TEXT('Scoring Rules'!$D$12,"0.00"),IF(IF('Scoring Rules'!$I$12="&gt;=",L129&gt;='Scoring Rules'!$B$12,L129&gt;'Scoring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"&amp;M129&amp;" pts"))</x:f>
      </x:c>
      <x:c r="Z129" s="8" t="str">
        <x:f>IF($A129="","",IF(NOT(ISNUMBER(O129)),"Missing metric","Attendance "&amp;TEXT(100-N129,"0.00")&amp;"%: "&amp;IF(AND('Scoring Rules'!$F$13&lt;&gt;"",IF('Scoring Rules'!$I$13="&gt;=",100-N129&gt;='Scoring Rules'!$F$13,100-N129&gt;'Scoring Rules'!$F$13)),'Scoring Rules'!$I$13&amp;" "&amp;TEXT('Scoring Rules'!$F$13,"0.00"),IF(IF('Scoring Rules'!$I$13="&gt;=",100-N129&gt;='Scoring Rules'!$D$13,100-N129&gt;'Scoring Rules'!$D$13),'Scoring Rules'!$I$13&amp;" "&amp;TEXT('Scoring Rules'!$D$13,"0.00")&amp;" to "&amp;IF('Scoring Rules'!$I$13="&gt;", "&lt;= ","&lt; ")&amp;TEXT('Scoring Rules'!$F$13,"0.00"),IF(IF('Scoring Rules'!$I$13="&gt;=",100-N129&gt;='Scoring Rules'!$B$13,100-N129&gt;'Scoring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"&amp;O129&amp;" pts"))</x:f>
      </x:c>
    </x:row>
    <x:row r="130" ht="32" customHeight="1">
      <x:c r="A130" s="2" t="str">
        <x:f>IF('Paste Export'!A124&lt;&gt;"",'Paste Export'!A124,"")</x:f>
      </x:c>
      <x:c r="B130" s="16" t="str">
        <x:f>IF($A130="","",IF(ISBLANK('Paste Export'!B124),"Missing",IF(ISNUMBER('Paste Export'!B124),'Paste Export'!B124,VALUE('Paste Export'!B124))))</x:f>
      </x:c>
      <x:c r="C130" s="16" t="str">
        <x:f>IF($A130="","",IF(NOT(ISNUMBER(B130)),"Missing",IF(AND('Scoring Rules'!$F$7&lt;&gt;"",IF('Scoring Rules'!$I$7="&gt;=",B130&gt;='Scoring Rules'!$F$7,B130&gt;'Scoring Rules'!$F$7)),'Scoring Rules'!$G$7,IF(IF('Scoring Rules'!$I$7="&gt;=",B130&gt;='Scoring Rules'!$D$7,B130&gt;'Scoring Rules'!$D$7),'Scoring Rules'!$E$7,IF(IF('Scoring Rules'!$I$7="&gt;=",B130&gt;='Scoring Rules'!$B$7,B130&gt;'Scoring Rules'!$B$7),'Scoring Rules'!$C$7,'Scoring Rules'!$H$7)))))</x:f>
      </x:c>
      <x:c r="D130" s="16" t="str">
        <x:f>IF($A130="","",IF(ISBLANK('Paste Export'!C124),"Missing",IF(ISNUMBER('Paste Export'!C124),'Paste Export'!C124,VALUE('Paste Export'!C124))))</x:f>
      </x:c>
      <x:c r="E130" s="16" t="str">
        <x:f>IF($A130="","",IF(NOT(ISNUMBER(D130)),"Missing",IF(AND('Scoring Rules'!$F$8&lt;&gt;"",IF('Scoring Rules'!$I$8="&gt;=",D130&gt;='Scoring Rules'!$F$8,D130&gt;'Scoring Rules'!$F$8)),'Scoring Rules'!$G$8,IF(IF('Scoring Rules'!$I$8="&gt;=",D130&gt;='Scoring Rules'!$D$8,D130&gt;'Scoring Rules'!$D$8),'Scoring Rules'!$E$8,IF(IF('Scoring Rules'!$I$8="&gt;=",D130&gt;='Scoring Rules'!$B$8,D130&gt;'Scoring Rules'!$B$8),'Scoring Rules'!$C$8,'Scoring Rules'!$H$8)))))</x:f>
      </x:c>
      <x:c r="F130" s="14" t="str">
        <x:f>IF($A130="","",IF(ISBLANK('Paste Export'!D124),"Missing",IF(ISNUMBER('Paste Export'!D124),'Paste Export'!D124,VALUE('Paste Export'!D124))))</x:f>
      </x:c>
      <x:c r="G130" s="16" t="str">
        <x:f>IF($A130="","",IF(NOT(ISNUMBER(F130)),"Missing",IF(AND('Scoring Rules'!$F$9&lt;&gt;"",IF('Scoring Rules'!$I$9="&gt;=",F130&gt;='Scoring Rules'!$F$9,F130&gt;'Scoring Rules'!$F$9)),'Scoring Rules'!$G$9,IF(IF('Scoring Rules'!$I$9="&gt;=",F130&gt;='Scoring Rules'!$D$9,F130&gt;'Scoring Rules'!$D$9),'Scoring Rules'!$E$9,IF(IF('Scoring Rules'!$I$9="&gt;=",F130&gt;='Scoring Rules'!$B$9,F130&gt;'Scoring Rules'!$B$9),'Scoring Rules'!$C$9,'Scoring Rules'!$H$9)))))</x:f>
      </x:c>
      <x:c r="H130" s="15" t="str">
        <x:f>IF($A130="","",IF(ISBLANK('Paste Export'!E124),"Missing",IF(ISNUMBER('Paste Export'!E124),'Paste Export'!E124,VALUE('Paste Export'!E124))))</x:f>
      </x:c>
      <x:c r="I130" s="16" t="str">
        <x:f>IF($A130="","",IF(NOT(ISNUMBER(H130)),"Missing",IF(AND('Scoring Rules'!$F$10&lt;&gt;"",IF('Scoring Rules'!$I$10="&gt;=",H130&gt;='Scoring Rules'!$F$10,H130&gt;'Scoring Rules'!$F$10)),'Scoring Rules'!$G$10,IF(IF('Scoring Rules'!$I$10="&gt;=",H130&gt;='Scoring Rules'!$D$10,H130&gt;'Scoring Rules'!$D$10),'Scoring Rules'!$E$10,IF(IF('Scoring Rules'!$I$10="&gt;=",H130&gt;='Scoring Rules'!$B$10,H130&gt;'Scoring Rules'!$B$10),'Scoring Rules'!$C$10,'Scoring Rules'!$H$10)))))</x:f>
      </x:c>
      <x:c r="J130" s="15" t="str">
        <x:f>IF($A130="","",IF(ISBLANK('Paste Export'!F124),"Missing",IF(ISNUMBER('Paste Export'!F124),'Paste Export'!F124,VALUE('Paste Export'!F124))))</x:f>
      </x:c>
      <x:c r="K130" s="16" t="str">
        <x:f>IF($A130="","",IF(NOT(ISNUMBER(J130)),"Missing",IF(AND('Scoring Rules'!$F$11&lt;&gt;"",IF('Scoring Rules'!$I$11="&gt;=",J130&gt;='Scoring Rules'!$F$11,J130&gt;'Scoring Rules'!$F$11)),'Scoring Rules'!$G$11,IF(IF('Scoring Rules'!$I$11="&gt;=",J130&gt;='Scoring Rules'!$D$11,J130&gt;'Scoring Rules'!$D$11),'Scoring Rules'!$E$11,IF(IF('Scoring Rules'!$I$11="&gt;=",J130&gt;='Scoring Rules'!$B$11,J130&gt;'Scoring Rules'!$B$11),'Scoring Rules'!$C$11,'Scoring Rules'!$H$11)))))</x:f>
      </x:c>
      <x:c r="L130" s="14" t="str">
        <x:f>IF($A130="","",IF(ISBLANK('Paste Export'!G124),"Missing",IF(ISNUMBER('Paste Export'!G124),'Paste Export'!G124,VALUE('Paste Export'!G124))))</x:f>
      </x:c>
      <x:c r="M130" s="16" t="str">
        <x:f>IF($A130="","",IF(NOT(ISNUMBER(L130)),"Missing",IF(AND('Scoring Rules'!$F$12&lt;&gt;"",IF('Scoring Rules'!$I$12="&gt;=",L130&gt;='Scoring Rules'!$F$12,L130&gt;'Scoring Rules'!$F$12)),'Scoring Rules'!$G$12,IF(IF('Scoring Rules'!$I$12="&gt;=",L130&gt;='Scoring Rules'!$D$12,L130&gt;'Scoring Rules'!$D$12),'Scoring Rules'!$E$12,IF(IF('Scoring Rules'!$I$12="&gt;=",L130&gt;='Scoring Rules'!$B$12,L130&gt;'Scoring Rules'!$B$12),'Scoring Rules'!$C$12,'Scoring Rules'!$H$12)))))</x:f>
      </x:c>
      <x:c r="N130" s="14" t="str">
        <x:f>IF($A130="","",IF(ISBLANK('Paste Export'!H124),"Missing",IF(ISNUMBER('Paste Export'!H124),'Paste Export'!H124,VALUE('Paste Export'!H124))))</x:f>
      </x:c>
      <x:c r="O130" s="16" t="str">
        <x:f>IF($A130="","",IF(NOT(ISNUMBER(N130)),"Missing",IF(AND('Scoring Rules'!$F$13&lt;&gt;"",IF('Scoring Rules'!$I$13="&gt;=",100-N130&gt;='Scoring Rules'!$F$13,100-N130&gt;'Scoring Rules'!$F$13)),'Scoring Rules'!$G$13,IF(IF('Scoring Rules'!$I$13="&gt;=",100-N130&gt;='Scoring Rules'!$D$13,100-N130&gt;'Scoring Rules'!$D$13),'Scoring Rules'!$E$13,IF(IF('Scoring Rules'!$I$13="&gt;=",100-N130&gt;='Scoring Rules'!$B$13,100-N130&gt;'Scoring Rules'!$B$13),'Scoring Rules'!$C$13,'Scoring Rules'!$H$13)))))</x:f>
      </x:c>
      <x:c r="P130" s="16" t="str">
        <x:f>IF($A130="","",IF(COUNT(C130,E130,G130,I130,K130,M130,O130)=7,SUM(C130,E130,G130,I130,K130,M130,O130),"Missing metric"))</x:f>
      </x:c>
      <x:c r="Q130" s="16" t="str">
        <x:f>IF($A130="","",IF(ISBLANK('Paste Export'!I124),"Missing",VALUE('Paste Export'!I124)))</x:f>
      </x:c>
      <x:c r="R130" s="16" t="str">
        <x:f>IF($A130="","",IF(AND(ISNUMBER(P130),ISNUMBER(Q130)),P130-Q130,"Unavailable"))</x:f>
      </x:c>
      <x:c r="S130" s="2" t="str">
        <x:f>IF($A130="","",IF(ISNUMBER(R130),IF(R130=0,"Matches","Review rules / rounding"),"Missing input"))</x:f>
      </x:c>
      <x:c r="T130" s="8" t="str">
        <x:f>IF($A130="","",IF(NOT(ISNUMBER(C130)),"Missing metric", IF(AND('Scoring Rules'!$F$7&lt;&gt;"",IF('Scoring Rules'!$I$7="&gt;=",B130&gt;='Scoring Rules'!$F$7,B130&gt;'Scoring Rules'!$F$7)),'Scoring Rules'!$I$7&amp;" "&amp;TEXT('Scoring Rules'!$F$7,"0.00"),IF(IF('Scoring Rules'!$I$7="&gt;=",B130&gt;='Scoring Rules'!$D$7,B130&gt;'Scoring Rules'!$D$7),'Scoring Rules'!$I$7&amp;" "&amp;TEXT('Scoring Rules'!$D$7,"0.00")&amp;" to "&amp;IF('Scoring Rules'!$I$7="&gt;", "&lt;= ","&lt; ")&amp;TEXT('Scoring Rules'!$F$7,"0.00"),IF(IF('Scoring Rules'!$I$7="&gt;=",B130&gt;='Scoring Rules'!$B$7,B130&gt;'Scoring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"&amp;C130&amp;" pts"))</x:f>
      </x:c>
      <x:c r="U130" s="8" t="str">
        <x:f>IF($A130="","",IF(NOT(ISNUMBER(E130)),"Missing metric", IF(AND('Scoring Rules'!$F$8&lt;&gt;"",IF('Scoring Rules'!$I$8="&gt;=",D130&gt;='Scoring Rules'!$F$8,D130&gt;'Scoring Rules'!$F$8)),'Scoring Rules'!$I$8&amp;" "&amp;TEXT('Scoring Rules'!$F$8,"0.00"),IF(IF('Scoring Rules'!$I$8="&gt;=",D130&gt;='Scoring Rules'!$D$8,D130&gt;'Scoring Rules'!$D$8),'Scoring Rules'!$I$8&amp;" "&amp;TEXT('Scoring Rules'!$D$8,"0.00")&amp;" to "&amp;IF('Scoring Rules'!$I$8="&gt;", "&lt;= ","&lt; ")&amp;TEXT('Scoring Rules'!$F$8,"0.00"),IF(IF('Scoring Rules'!$I$8="&gt;=",D130&gt;='Scoring Rules'!$B$8,D130&gt;'Scoring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"&amp;E130&amp;" pts"))</x:f>
      </x:c>
      <x:c r="V130" s="8" t="str">
        <x:f>IF($A130="","",IF(NOT(ISNUMBER(G130)),"Missing metric", IF(AND('Scoring Rules'!$F$9&lt;&gt;"",IF('Scoring Rules'!$I$9="&gt;=",F130&gt;='Scoring Rules'!$F$9,F130&gt;'Scoring Rules'!$F$9)),'Scoring Rules'!$I$9&amp;" "&amp;TEXT('Scoring Rules'!$F$9,"0.00"),IF(IF('Scoring Rules'!$I$9="&gt;=",F130&gt;='Scoring Rules'!$D$9,F130&gt;'Scoring Rules'!$D$9),'Scoring Rules'!$I$9&amp;" "&amp;TEXT('Scoring Rules'!$D$9,"0.00")&amp;" to "&amp;IF('Scoring Rules'!$I$9="&gt;", "&lt;= ","&lt; ")&amp;TEXT('Scoring Rules'!$F$9,"0.00"),IF(IF('Scoring Rules'!$I$9="&gt;=",F130&gt;='Scoring Rules'!$B$9,F130&gt;'Scoring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"&amp;G130&amp;" pts"))</x:f>
      </x:c>
      <x:c r="W130" s="8" t="str">
        <x:f>IF($A130="","",IF(NOT(ISNUMBER(I130)),"Missing metric", IF(AND('Scoring Rules'!$F$10&lt;&gt;"",IF('Scoring Rules'!$I$10="&gt;=",H130&gt;='Scoring Rules'!$F$10,H130&gt;'Scoring Rules'!$F$10)),'Scoring Rules'!$I$10&amp;" "&amp;TEXT('Scoring Rules'!$F$10,"0.00"),IF(IF('Scoring Rules'!$I$10="&gt;=",H130&gt;='Scoring Rules'!$D$10,H130&gt;'Scoring Rules'!$D$10),'Scoring Rules'!$I$10&amp;" "&amp;TEXT('Scoring Rules'!$D$10,"0.00")&amp;" to "&amp;IF('Scoring Rules'!$I$10="&gt;", "&lt;= ","&lt; ")&amp;TEXT('Scoring Rules'!$F$10,"0.00"),IF(IF('Scoring Rules'!$I$10="&gt;=",H130&gt;='Scoring Rules'!$B$10,H130&gt;'Scoring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"&amp;I130&amp;" pts"))</x:f>
      </x:c>
      <x:c r="X130" s="8" t="str">
        <x:f>IF($A130="","",IF(NOT(ISNUMBER(K130)),"Missing metric", IF(AND('Scoring Rules'!$F$11&lt;&gt;"",IF('Scoring Rules'!$I$11="&gt;=",J130&gt;='Scoring Rules'!$F$11,J130&gt;'Scoring Rules'!$F$11)),'Scoring Rules'!$I$11&amp;" "&amp;TEXT('Scoring Rules'!$F$11,"0.00"),IF(IF('Scoring Rules'!$I$11="&gt;=",J130&gt;='Scoring Rules'!$D$11,J130&gt;'Scoring Rules'!$D$11),'Scoring Rules'!$I$11&amp;" "&amp;TEXT('Scoring Rules'!$D$11,"0.00")&amp;" to "&amp;IF('Scoring Rules'!$I$11="&gt;", "&lt;= ","&lt; ")&amp;TEXT('Scoring Rules'!$F$11,"0.00"),IF(IF('Scoring Rules'!$I$11="&gt;=",J130&gt;='Scoring Rules'!$B$11,J130&gt;'Scoring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"&amp;K130&amp;" pts"))</x:f>
      </x:c>
      <x:c r="Y130" s="8" t="str">
        <x:f>IF($A130="","",IF(NOT(ISNUMBER(M130)),"Missing metric", IF(IF('Scoring Rules'!$I$12="&gt;=",L130&gt;='Scoring Rules'!$D$12,L130&gt;'Scoring Rules'!$D$12),'Scoring Rules'!$I$12&amp;" "&amp;TEXT('Scoring Rules'!$D$12,"0.00"),IF(IF('Scoring Rules'!$I$12="&gt;=",L130&gt;='Scoring Rules'!$B$12,L130&gt;'Scoring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"&amp;M130&amp;" pts"))</x:f>
      </x:c>
      <x:c r="Z130" s="8" t="str">
        <x:f>IF($A130="","",IF(NOT(ISNUMBER(O130)),"Missing metric","Attendance "&amp;TEXT(100-N130,"0.00")&amp;"%: "&amp;IF(AND('Scoring Rules'!$F$13&lt;&gt;"",IF('Scoring Rules'!$I$13="&gt;=",100-N130&gt;='Scoring Rules'!$F$13,100-N130&gt;'Scoring Rules'!$F$13)),'Scoring Rules'!$I$13&amp;" "&amp;TEXT('Scoring Rules'!$F$13,"0.00"),IF(IF('Scoring Rules'!$I$13="&gt;=",100-N130&gt;='Scoring Rules'!$D$13,100-N130&gt;'Scoring Rules'!$D$13),'Scoring Rules'!$I$13&amp;" "&amp;TEXT('Scoring Rules'!$D$13,"0.00")&amp;" to "&amp;IF('Scoring Rules'!$I$13="&gt;", "&lt;= ","&lt; ")&amp;TEXT('Scoring Rules'!$F$13,"0.00"),IF(IF('Scoring Rules'!$I$13="&gt;=",100-N130&gt;='Scoring Rules'!$B$13,100-N130&gt;'Scoring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"&amp;O130&amp;" pts"))</x:f>
      </x:c>
    </x:row>
    <x:row r="131" ht="32" customHeight="1">
      <x:c r="A131" s="2" t="str">
        <x:f>IF('Paste Export'!A125&lt;&gt;"",'Paste Export'!A125,"")</x:f>
      </x:c>
      <x:c r="B131" s="16" t="str">
        <x:f>IF($A131="","",IF(ISBLANK('Paste Export'!B125),"Missing",IF(ISNUMBER('Paste Export'!B125),'Paste Export'!B125,VALUE('Paste Export'!B125))))</x:f>
      </x:c>
      <x:c r="C131" s="16" t="str">
        <x:f>IF($A131="","",IF(NOT(ISNUMBER(B131)),"Missing",IF(AND('Scoring Rules'!$F$7&lt;&gt;"",IF('Scoring Rules'!$I$7="&gt;=",B131&gt;='Scoring Rules'!$F$7,B131&gt;'Scoring Rules'!$F$7)),'Scoring Rules'!$G$7,IF(IF('Scoring Rules'!$I$7="&gt;=",B131&gt;='Scoring Rules'!$D$7,B131&gt;'Scoring Rules'!$D$7),'Scoring Rules'!$E$7,IF(IF('Scoring Rules'!$I$7="&gt;=",B131&gt;='Scoring Rules'!$B$7,B131&gt;'Scoring Rules'!$B$7),'Scoring Rules'!$C$7,'Scoring Rules'!$H$7)))))</x:f>
      </x:c>
      <x:c r="D131" s="16" t="str">
        <x:f>IF($A131="","",IF(ISBLANK('Paste Export'!C125),"Missing",IF(ISNUMBER('Paste Export'!C125),'Paste Export'!C125,VALUE('Paste Export'!C125))))</x:f>
      </x:c>
      <x:c r="E131" s="16" t="str">
        <x:f>IF($A131="","",IF(NOT(ISNUMBER(D131)),"Missing",IF(AND('Scoring Rules'!$F$8&lt;&gt;"",IF('Scoring Rules'!$I$8="&gt;=",D131&gt;='Scoring Rules'!$F$8,D131&gt;'Scoring Rules'!$F$8)),'Scoring Rules'!$G$8,IF(IF('Scoring Rules'!$I$8="&gt;=",D131&gt;='Scoring Rules'!$D$8,D131&gt;'Scoring Rules'!$D$8),'Scoring Rules'!$E$8,IF(IF('Scoring Rules'!$I$8="&gt;=",D131&gt;='Scoring Rules'!$B$8,D131&gt;'Scoring Rules'!$B$8),'Scoring Rules'!$C$8,'Scoring Rules'!$H$8)))))</x:f>
      </x:c>
      <x:c r="F131" s="14" t="str">
        <x:f>IF($A131="","",IF(ISBLANK('Paste Export'!D125),"Missing",IF(ISNUMBER('Paste Export'!D125),'Paste Export'!D125,VALUE('Paste Export'!D125))))</x:f>
      </x:c>
      <x:c r="G131" s="16" t="str">
        <x:f>IF($A131="","",IF(NOT(ISNUMBER(F131)),"Missing",IF(AND('Scoring Rules'!$F$9&lt;&gt;"",IF('Scoring Rules'!$I$9="&gt;=",F131&gt;='Scoring Rules'!$F$9,F131&gt;'Scoring Rules'!$F$9)),'Scoring Rules'!$G$9,IF(IF('Scoring Rules'!$I$9="&gt;=",F131&gt;='Scoring Rules'!$D$9,F131&gt;'Scoring Rules'!$D$9),'Scoring Rules'!$E$9,IF(IF('Scoring Rules'!$I$9="&gt;=",F131&gt;='Scoring Rules'!$B$9,F131&gt;'Scoring Rules'!$B$9),'Scoring Rules'!$C$9,'Scoring Rules'!$H$9)))))</x:f>
      </x:c>
      <x:c r="H131" s="15" t="str">
        <x:f>IF($A131="","",IF(ISBLANK('Paste Export'!E125),"Missing",IF(ISNUMBER('Paste Export'!E125),'Paste Export'!E125,VALUE('Paste Export'!E125))))</x:f>
      </x:c>
      <x:c r="I131" s="16" t="str">
        <x:f>IF($A131="","",IF(NOT(ISNUMBER(H131)),"Missing",IF(AND('Scoring Rules'!$F$10&lt;&gt;"",IF('Scoring Rules'!$I$10="&gt;=",H131&gt;='Scoring Rules'!$F$10,H131&gt;'Scoring Rules'!$F$10)),'Scoring Rules'!$G$10,IF(IF('Scoring Rules'!$I$10="&gt;=",H131&gt;='Scoring Rules'!$D$10,H131&gt;'Scoring Rules'!$D$10),'Scoring Rules'!$E$10,IF(IF('Scoring Rules'!$I$10="&gt;=",H131&gt;='Scoring Rules'!$B$10,H131&gt;'Scoring Rules'!$B$10),'Scoring Rules'!$C$10,'Scoring Rules'!$H$10)))))</x:f>
      </x:c>
      <x:c r="J131" s="15" t="str">
        <x:f>IF($A131="","",IF(ISBLANK('Paste Export'!F125),"Missing",IF(ISNUMBER('Paste Export'!F125),'Paste Export'!F125,VALUE('Paste Export'!F125))))</x:f>
      </x:c>
      <x:c r="K131" s="16" t="str">
        <x:f>IF($A131="","",IF(NOT(ISNUMBER(J131)),"Missing",IF(AND('Scoring Rules'!$F$11&lt;&gt;"",IF('Scoring Rules'!$I$11="&gt;=",J131&gt;='Scoring Rules'!$F$11,J131&gt;'Scoring Rules'!$F$11)),'Scoring Rules'!$G$11,IF(IF('Scoring Rules'!$I$11="&gt;=",J131&gt;='Scoring Rules'!$D$11,J131&gt;'Scoring Rules'!$D$11),'Scoring Rules'!$E$11,IF(IF('Scoring Rules'!$I$11="&gt;=",J131&gt;='Scoring Rules'!$B$11,J131&gt;'Scoring Rules'!$B$11),'Scoring Rules'!$C$11,'Scoring Rules'!$H$11)))))</x:f>
      </x:c>
      <x:c r="L131" s="14" t="str">
        <x:f>IF($A131="","",IF(ISBLANK('Paste Export'!G125),"Missing",IF(ISNUMBER('Paste Export'!G125),'Paste Export'!G125,VALUE('Paste Export'!G125))))</x:f>
      </x:c>
      <x:c r="M131" s="16" t="str">
        <x:f>IF($A131="","",IF(NOT(ISNUMBER(L131)),"Missing",IF(AND('Scoring Rules'!$F$12&lt;&gt;"",IF('Scoring Rules'!$I$12="&gt;=",L131&gt;='Scoring Rules'!$F$12,L131&gt;'Scoring Rules'!$F$12)),'Scoring Rules'!$G$12,IF(IF('Scoring Rules'!$I$12="&gt;=",L131&gt;='Scoring Rules'!$D$12,L131&gt;'Scoring Rules'!$D$12),'Scoring Rules'!$E$12,IF(IF('Scoring Rules'!$I$12="&gt;=",L131&gt;='Scoring Rules'!$B$12,L131&gt;'Scoring Rules'!$B$12),'Scoring Rules'!$C$12,'Scoring Rules'!$H$12)))))</x:f>
      </x:c>
      <x:c r="N131" s="14" t="str">
        <x:f>IF($A131="","",IF(ISBLANK('Paste Export'!H125),"Missing",IF(ISNUMBER('Paste Export'!H125),'Paste Export'!H125,VALUE('Paste Export'!H125))))</x:f>
      </x:c>
      <x:c r="O131" s="16" t="str">
        <x:f>IF($A131="","",IF(NOT(ISNUMBER(N131)),"Missing",IF(AND('Scoring Rules'!$F$13&lt;&gt;"",IF('Scoring Rules'!$I$13="&gt;=",100-N131&gt;='Scoring Rules'!$F$13,100-N131&gt;'Scoring Rules'!$F$13)),'Scoring Rules'!$G$13,IF(IF('Scoring Rules'!$I$13="&gt;=",100-N131&gt;='Scoring Rules'!$D$13,100-N131&gt;'Scoring Rules'!$D$13),'Scoring Rules'!$E$13,IF(IF('Scoring Rules'!$I$13="&gt;=",100-N131&gt;='Scoring Rules'!$B$13,100-N131&gt;'Scoring Rules'!$B$13),'Scoring Rules'!$C$13,'Scoring Rules'!$H$13)))))</x:f>
      </x:c>
      <x:c r="P131" s="16" t="str">
        <x:f>IF($A131="","",IF(COUNT(C131,E131,G131,I131,K131,M131,O131)=7,SUM(C131,E131,G131,I131,K131,M131,O131),"Missing metric"))</x:f>
      </x:c>
      <x:c r="Q131" s="16" t="str">
        <x:f>IF($A131="","",IF(ISBLANK('Paste Export'!I125),"Missing",VALUE('Paste Export'!I125)))</x:f>
      </x:c>
      <x:c r="R131" s="16" t="str">
        <x:f>IF($A131="","",IF(AND(ISNUMBER(P131),ISNUMBER(Q131)),P131-Q131,"Unavailable"))</x:f>
      </x:c>
      <x:c r="S131" s="2" t="str">
        <x:f>IF($A131="","",IF(ISNUMBER(R131),IF(R131=0,"Matches","Review rules / rounding"),"Missing input"))</x:f>
      </x:c>
      <x:c r="T131" s="8" t="str">
        <x:f>IF($A131="","",IF(NOT(ISNUMBER(C131)),"Missing metric", IF(AND('Scoring Rules'!$F$7&lt;&gt;"",IF('Scoring Rules'!$I$7="&gt;=",B131&gt;='Scoring Rules'!$F$7,B131&gt;'Scoring Rules'!$F$7)),'Scoring Rules'!$I$7&amp;" "&amp;TEXT('Scoring Rules'!$F$7,"0.00"),IF(IF('Scoring Rules'!$I$7="&gt;=",B131&gt;='Scoring Rules'!$D$7,B131&gt;'Scoring Rules'!$D$7),'Scoring Rules'!$I$7&amp;" "&amp;TEXT('Scoring Rules'!$D$7,"0.00")&amp;" to "&amp;IF('Scoring Rules'!$I$7="&gt;", "&lt;= ","&lt; ")&amp;TEXT('Scoring Rules'!$F$7,"0.00"),IF(IF('Scoring Rules'!$I$7="&gt;=",B131&gt;='Scoring Rules'!$B$7,B131&gt;'Scoring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"&amp;C131&amp;" pts"))</x:f>
      </x:c>
      <x:c r="U131" s="8" t="str">
        <x:f>IF($A131="","",IF(NOT(ISNUMBER(E131)),"Missing metric", IF(AND('Scoring Rules'!$F$8&lt;&gt;"",IF('Scoring Rules'!$I$8="&gt;=",D131&gt;='Scoring Rules'!$F$8,D131&gt;'Scoring Rules'!$F$8)),'Scoring Rules'!$I$8&amp;" "&amp;TEXT('Scoring Rules'!$F$8,"0.00"),IF(IF('Scoring Rules'!$I$8="&gt;=",D131&gt;='Scoring Rules'!$D$8,D131&gt;'Scoring Rules'!$D$8),'Scoring Rules'!$I$8&amp;" "&amp;TEXT('Scoring Rules'!$D$8,"0.00")&amp;" to "&amp;IF('Scoring Rules'!$I$8="&gt;", "&lt;= ","&lt; ")&amp;TEXT('Scoring Rules'!$F$8,"0.00"),IF(IF('Scoring Rules'!$I$8="&gt;=",D131&gt;='Scoring Rules'!$B$8,D131&gt;'Scoring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"&amp;E131&amp;" pts"))</x:f>
      </x:c>
      <x:c r="V131" s="8" t="str">
        <x:f>IF($A131="","",IF(NOT(ISNUMBER(G131)),"Missing metric", IF(AND('Scoring Rules'!$F$9&lt;&gt;"",IF('Scoring Rules'!$I$9="&gt;=",F131&gt;='Scoring Rules'!$F$9,F131&gt;'Scoring Rules'!$F$9)),'Scoring Rules'!$I$9&amp;" "&amp;TEXT('Scoring Rules'!$F$9,"0.00"),IF(IF('Scoring Rules'!$I$9="&gt;=",F131&gt;='Scoring Rules'!$D$9,F131&gt;'Scoring Rules'!$D$9),'Scoring Rules'!$I$9&amp;" "&amp;TEXT('Scoring Rules'!$D$9,"0.00")&amp;" to "&amp;IF('Scoring Rules'!$I$9="&gt;", "&lt;= ","&lt; ")&amp;TEXT('Scoring Rules'!$F$9,"0.00"),IF(IF('Scoring Rules'!$I$9="&gt;=",F131&gt;='Scoring Rules'!$B$9,F131&gt;'Scoring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"&amp;G131&amp;" pts"))</x:f>
      </x:c>
      <x:c r="W131" s="8" t="str">
        <x:f>IF($A131="","",IF(NOT(ISNUMBER(I131)),"Missing metric", IF(AND('Scoring Rules'!$F$10&lt;&gt;"",IF('Scoring Rules'!$I$10="&gt;=",H131&gt;='Scoring Rules'!$F$10,H131&gt;'Scoring Rules'!$F$10)),'Scoring Rules'!$I$10&amp;" "&amp;TEXT('Scoring Rules'!$F$10,"0.00"),IF(IF('Scoring Rules'!$I$10="&gt;=",H131&gt;='Scoring Rules'!$D$10,H131&gt;'Scoring Rules'!$D$10),'Scoring Rules'!$I$10&amp;" "&amp;TEXT('Scoring Rules'!$D$10,"0.00")&amp;" to "&amp;IF('Scoring Rules'!$I$10="&gt;", "&lt;= ","&lt; ")&amp;TEXT('Scoring Rules'!$F$10,"0.00"),IF(IF('Scoring Rules'!$I$10="&gt;=",H131&gt;='Scoring Rules'!$B$10,H131&gt;'Scoring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"&amp;I131&amp;" pts"))</x:f>
      </x:c>
      <x:c r="X131" s="8" t="str">
        <x:f>IF($A131="","",IF(NOT(ISNUMBER(K131)),"Missing metric", IF(AND('Scoring Rules'!$F$11&lt;&gt;"",IF('Scoring Rules'!$I$11="&gt;=",J131&gt;='Scoring Rules'!$F$11,J131&gt;'Scoring Rules'!$F$11)),'Scoring Rules'!$I$11&amp;" "&amp;TEXT('Scoring Rules'!$F$11,"0.00"),IF(IF('Scoring Rules'!$I$11="&gt;=",J131&gt;='Scoring Rules'!$D$11,J131&gt;'Scoring Rules'!$D$11),'Scoring Rules'!$I$11&amp;" "&amp;TEXT('Scoring Rules'!$D$11,"0.00")&amp;" to "&amp;IF('Scoring Rules'!$I$11="&gt;", "&lt;= ","&lt; ")&amp;TEXT('Scoring Rules'!$F$11,"0.00"),IF(IF('Scoring Rules'!$I$11="&gt;=",J131&gt;='Scoring Rules'!$B$11,J131&gt;'Scoring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"&amp;K131&amp;" pts"))</x:f>
      </x:c>
      <x:c r="Y131" s="8" t="str">
        <x:f>IF($A131="","",IF(NOT(ISNUMBER(M131)),"Missing metric", IF(IF('Scoring Rules'!$I$12="&gt;=",L131&gt;='Scoring Rules'!$D$12,L131&gt;'Scoring Rules'!$D$12),'Scoring Rules'!$I$12&amp;" "&amp;TEXT('Scoring Rules'!$D$12,"0.00"),IF(IF('Scoring Rules'!$I$12="&gt;=",L131&gt;='Scoring Rules'!$B$12,L131&gt;'Scoring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"&amp;M131&amp;" pts"))</x:f>
      </x:c>
      <x:c r="Z131" s="8" t="str">
        <x:f>IF($A131="","",IF(NOT(ISNUMBER(O131)),"Missing metric","Attendance "&amp;TEXT(100-N131,"0.00")&amp;"%: "&amp;IF(AND('Scoring Rules'!$F$13&lt;&gt;"",IF('Scoring Rules'!$I$13="&gt;=",100-N131&gt;='Scoring Rules'!$F$13,100-N131&gt;'Scoring Rules'!$F$13)),'Scoring Rules'!$I$13&amp;" "&amp;TEXT('Scoring Rules'!$F$13,"0.00"),IF(IF('Scoring Rules'!$I$13="&gt;=",100-N131&gt;='Scoring Rules'!$D$13,100-N131&gt;'Scoring Rules'!$D$13),'Scoring Rules'!$I$13&amp;" "&amp;TEXT('Scoring Rules'!$D$13,"0.00")&amp;" to "&amp;IF('Scoring Rules'!$I$13="&gt;", "&lt;= ","&lt; ")&amp;TEXT('Scoring Rules'!$F$13,"0.00"),IF(IF('Scoring Rules'!$I$13="&gt;=",100-N131&gt;='Scoring Rules'!$B$13,100-N131&gt;'Scoring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"&amp;O131&amp;" pts"))</x:f>
      </x:c>
    </x:row>
    <x:row r="132" ht="32" customHeight="1">
      <x:c r="A132" s="2" t="str">
        <x:f>IF('Paste Export'!A126&lt;&gt;"",'Paste Export'!A126,"")</x:f>
      </x:c>
      <x:c r="B132" s="16" t="str">
        <x:f>IF($A132="","",IF(ISBLANK('Paste Export'!B126),"Missing",IF(ISNUMBER('Paste Export'!B126),'Paste Export'!B126,VALUE('Paste Export'!B126))))</x:f>
      </x:c>
      <x:c r="C132" s="16" t="str">
        <x:f>IF($A132="","",IF(NOT(ISNUMBER(B132)),"Missing",IF(AND('Scoring Rules'!$F$7&lt;&gt;"",IF('Scoring Rules'!$I$7="&gt;=",B132&gt;='Scoring Rules'!$F$7,B132&gt;'Scoring Rules'!$F$7)),'Scoring Rules'!$G$7,IF(IF('Scoring Rules'!$I$7="&gt;=",B132&gt;='Scoring Rules'!$D$7,B132&gt;'Scoring Rules'!$D$7),'Scoring Rules'!$E$7,IF(IF('Scoring Rules'!$I$7="&gt;=",B132&gt;='Scoring Rules'!$B$7,B132&gt;'Scoring Rules'!$B$7),'Scoring Rules'!$C$7,'Scoring Rules'!$H$7)))))</x:f>
      </x:c>
      <x:c r="D132" s="16" t="str">
        <x:f>IF($A132="","",IF(ISBLANK('Paste Export'!C126),"Missing",IF(ISNUMBER('Paste Export'!C126),'Paste Export'!C126,VALUE('Paste Export'!C126))))</x:f>
      </x:c>
      <x:c r="E132" s="16" t="str">
        <x:f>IF($A132="","",IF(NOT(ISNUMBER(D132)),"Missing",IF(AND('Scoring Rules'!$F$8&lt;&gt;"",IF('Scoring Rules'!$I$8="&gt;=",D132&gt;='Scoring Rules'!$F$8,D132&gt;'Scoring Rules'!$F$8)),'Scoring Rules'!$G$8,IF(IF('Scoring Rules'!$I$8="&gt;=",D132&gt;='Scoring Rules'!$D$8,D132&gt;'Scoring Rules'!$D$8),'Scoring Rules'!$E$8,IF(IF('Scoring Rules'!$I$8="&gt;=",D132&gt;='Scoring Rules'!$B$8,D132&gt;'Scoring Rules'!$B$8),'Scoring Rules'!$C$8,'Scoring Rules'!$H$8)))))</x:f>
      </x:c>
      <x:c r="F132" s="14" t="str">
        <x:f>IF($A132="","",IF(ISBLANK('Paste Export'!D126),"Missing",IF(ISNUMBER('Paste Export'!D126),'Paste Export'!D126,VALUE('Paste Export'!D126))))</x:f>
      </x:c>
      <x:c r="G132" s="16" t="str">
        <x:f>IF($A132="","",IF(NOT(ISNUMBER(F132)),"Missing",IF(AND('Scoring Rules'!$F$9&lt;&gt;"",IF('Scoring Rules'!$I$9="&gt;=",F132&gt;='Scoring Rules'!$F$9,F132&gt;'Scoring Rules'!$F$9)),'Scoring Rules'!$G$9,IF(IF('Scoring Rules'!$I$9="&gt;=",F132&gt;='Scoring Rules'!$D$9,F132&gt;'Scoring Rules'!$D$9),'Scoring Rules'!$E$9,IF(IF('Scoring Rules'!$I$9="&gt;=",F132&gt;='Scoring Rules'!$B$9,F132&gt;'Scoring Rules'!$B$9),'Scoring Rules'!$C$9,'Scoring Rules'!$H$9)))))</x:f>
      </x:c>
      <x:c r="H132" s="15" t="str">
        <x:f>IF($A132="","",IF(ISBLANK('Paste Export'!E126),"Missing",IF(ISNUMBER('Paste Export'!E126),'Paste Export'!E126,VALUE('Paste Export'!E126))))</x:f>
      </x:c>
      <x:c r="I132" s="16" t="str">
        <x:f>IF($A132="","",IF(NOT(ISNUMBER(H132)),"Missing",IF(AND('Scoring Rules'!$F$10&lt;&gt;"",IF('Scoring Rules'!$I$10="&gt;=",H132&gt;='Scoring Rules'!$F$10,H132&gt;'Scoring Rules'!$F$10)),'Scoring Rules'!$G$10,IF(IF('Scoring Rules'!$I$10="&gt;=",H132&gt;='Scoring Rules'!$D$10,H132&gt;'Scoring Rules'!$D$10),'Scoring Rules'!$E$10,IF(IF('Scoring Rules'!$I$10="&gt;=",H132&gt;='Scoring Rules'!$B$10,H132&gt;'Scoring Rules'!$B$10),'Scoring Rules'!$C$10,'Scoring Rules'!$H$10)))))</x:f>
      </x:c>
      <x:c r="J132" s="15" t="str">
        <x:f>IF($A132="","",IF(ISBLANK('Paste Export'!F126),"Missing",IF(ISNUMBER('Paste Export'!F126),'Paste Export'!F126,VALUE('Paste Export'!F126))))</x:f>
      </x:c>
      <x:c r="K132" s="16" t="str">
        <x:f>IF($A132="","",IF(NOT(ISNUMBER(J132)),"Missing",IF(AND('Scoring Rules'!$F$11&lt;&gt;"",IF('Scoring Rules'!$I$11="&gt;=",J132&gt;='Scoring Rules'!$F$11,J132&gt;'Scoring Rules'!$F$11)),'Scoring Rules'!$G$11,IF(IF('Scoring Rules'!$I$11="&gt;=",J132&gt;='Scoring Rules'!$D$11,J132&gt;'Scoring Rules'!$D$11),'Scoring Rules'!$E$11,IF(IF('Scoring Rules'!$I$11="&gt;=",J132&gt;='Scoring Rules'!$B$11,J132&gt;'Scoring Rules'!$B$11),'Scoring Rules'!$C$11,'Scoring Rules'!$H$11)))))</x:f>
      </x:c>
      <x:c r="L132" s="14" t="str">
        <x:f>IF($A132="","",IF(ISBLANK('Paste Export'!G126),"Missing",IF(ISNUMBER('Paste Export'!G126),'Paste Export'!G126,VALUE('Paste Export'!G126))))</x:f>
      </x:c>
      <x:c r="M132" s="16" t="str">
        <x:f>IF($A132="","",IF(NOT(ISNUMBER(L132)),"Missing",IF(AND('Scoring Rules'!$F$12&lt;&gt;"",IF('Scoring Rules'!$I$12="&gt;=",L132&gt;='Scoring Rules'!$F$12,L132&gt;'Scoring Rules'!$F$12)),'Scoring Rules'!$G$12,IF(IF('Scoring Rules'!$I$12="&gt;=",L132&gt;='Scoring Rules'!$D$12,L132&gt;'Scoring Rules'!$D$12),'Scoring Rules'!$E$12,IF(IF('Scoring Rules'!$I$12="&gt;=",L132&gt;='Scoring Rules'!$B$12,L132&gt;'Scoring Rules'!$B$12),'Scoring Rules'!$C$12,'Scoring Rules'!$H$12)))))</x:f>
      </x:c>
      <x:c r="N132" s="14" t="str">
        <x:f>IF($A132="","",IF(ISBLANK('Paste Export'!H126),"Missing",IF(ISNUMBER('Paste Export'!H126),'Paste Export'!H126,VALUE('Paste Export'!H126))))</x:f>
      </x:c>
      <x:c r="O132" s="16" t="str">
        <x:f>IF($A132="","",IF(NOT(ISNUMBER(N132)),"Missing",IF(AND('Scoring Rules'!$F$13&lt;&gt;"",IF('Scoring Rules'!$I$13="&gt;=",100-N132&gt;='Scoring Rules'!$F$13,100-N132&gt;'Scoring Rules'!$F$13)),'Scoring Rules'!$G$13,IF(IF('Scoring Rules'!$I$13="&gt;=",100-N132&gt;='Scoring Rules'!$D$13,100-N132&gt;'Scoring Rules'!$D$13),'Scoring Rules'!$E$13,IF(IF('Scoring Rules'!$I$13="&gt;=",100-N132&gt;='Scoring Rules'!$B$13,100-N132&gt;'Scoring Rules'!$B$13),'Scoring Rules'!$C$13,'Scoring Rules'!$H$13)))))</x:f>
      </x:c>
      <x:c r="P132" s="16" t="str">
        <x:f>IF($A132="","",IF(COUNT(C132,E132,G132,I132,K132,M132,O132)=7,SUM(C132,E132,G132,I132,K132,M132,O132),"Missing metric"))</x:f>
      </x:c>
      <x:c r="Q132" s="16" t="str">
        <x:f>IF($A132="","",IF(ISBLANK('Paste Export'!I126),"Missing",VALUE('Paste Export'!I126)))</x:f>
      </x:c>
      <x:c r="R132" s="16" t="str">
        <x:f>IF($A132="","",IF(AND(ISNUMBER(P132),ISNUMBER(Q132)),P132-Q132,"Unavailable"))</x:f>
      </x:c>
      <x:c r="S132" s="2" t="str">
        <x:f>IF($A132="","",IF(ISNUMBER(R132),IF(R132=0,"Matches","Review rules / rounding"),"Missing input"))</x:f>
      </x:c>
      <x:c r="T132" s="8" t="str">
        <x:f>IF($A132="","",IF(NOT(ISNUMBER(C132)),"Missing metric", IF(AND('Scoring Rules'!$F$7&lt;&gt;"",IF('Scoring Rules'!$I$7="&gt;=",B132&gt;='Scoring Rules'!$F$7,B132&gt;'Scoring Rules'!$F$7)),'Scoring Rules'!$I$7&amp;" "&amp;TEXT('Scoring Rules'!$F$7,"0.00"),IF(IF('Scoring Rules'!$I$7="&gt;=",B132&gt;='Scoring Rules'!$D$7,B132&gt;'Scoring Rules'!$D$7),'Scoring Rules'!$I$7&amp;" "&amp;TEXT('Scoring Rules'!$D$7,"0.00")&amp;" to "&amp;IF('Scoring Rules'!$I$7="&gt;", "&lt;= ","&lt; ")&amp;TEXT('Scoring Rules'!$F$7,"0.00"),IF(IF('Scoring Rules'!$I$7="&gt;=",B132&gt;='Scoring Rules'!$B$7,B132&gt;'Scoring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"&amp;C132&amp;" pts"))</x:f>
      </x:c>
      <x:c r="U132" s="8" t="str">
        <x:f>IF($A132="","",IF(NOT(ISNUMBER(E132)),"Missing metric", IF(AND('Scoring Rules'!$F$8&lt;&gt;"",IF('Scoring Rules'!$I$8="&gt;=",D132&gt;='Scoring Rules'!$F$8,D132&gt;'Scoring Rules'!$F$8)),'Scoring Rules'!$I$8&amp;" "&amp;TEXT('Scoring Rules'!$F$8,"0.00"),IF(IF('Scoring Rules'!$I$8="&gt;=",D132&gt;='Scoring Rules'!$D$8,D132&gt;'Scoring Rules'!$D$8),'Scoring Rules'!$I$8&amp;" "&amp;TEXT('Scoring Rules'!$D$8,"0.00")&amp;" to "&amp;IF('Scoring Rules'!$I$8="&gt;", "&lt;= ","&lt; ")&amp;TEXT('Scoring Rules'!$F$8,"0.00"),IF(IF('Scoring Rules'!$I$8="&gt;=",D132&gt;='Scoring Rules'!$B$8,D132&gt;'Scoring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"&amp;E132&amp;" pts"))</x:f>
      </x:c>
      <x:c r="V132" s="8" t="str">
        <x:f>IF($A132="","",IF(NOT(ISNUMBER(G132)),"Missing metric", IF(AND('Scoring Rules'!$F$9&lt;&gt;"",IF('Scoring Rules'!$I$9="&gt;=",F132&gt;='Scoring Rules'!$F$9,F132&gt;'Scoring Rules'!$F$9)),'Scoring Rules'!$I$9&amp;" "&amp;TEXT('Scoring Rules'!$F$9,"0.00"),IF(IF('Scoring Rules'!$I$9="&gt;=",F132&gt;='Scoring Rules'!$D$9,F132&gt;'Scoring Rules'!$D$9),'Scoring Rules'!$I$9&amp;" "&amp;TEXT('Scoring Rules'!$D$9,"0.00")&amp;" to "&amp;IF('Scoring Rules'!$I$9="&gt;", "&lt;= ","&lt; ")&amp;TEXT('Scoring Rules'!$F$9,"0.00"),IF(IF('Scoring Rules'!$I$9="&gt;=",F132&gt;='Scoring Rules'!$B$9,F132&gt;'Scoring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"&amp;G132&amp;" pts"))</x:f>
      </x:c>
      <x:c r="W132" s="8" t="str">
        <x:f>IF($A132="","",IF(NOT(ISNUMBER(I132)),"Missing metric", IF(AND('Scoring Rules'!$F$10&lt;&gt;"",IF('Scoring Rules'!$I$10="&gt;=",H132&gt;='Scoring Rules'!$F$10,H132&gt;'Scoring Rules'!$F$10)),'Scoring Rules'!$I$10&amp;" "&amp;TEXT('Scoring Rules'!$F$10,"0.00"),IF(IF('Scoring Rules'!$I$10="&gt;=",H132&gt;='Scoring Rules'!$D$10,H132&gt;'Scoring Rules'!$D$10),'Scoring Rules'!$I$10&amp;" "&amp;TEXT('Scoring Rules'!$D$10,"0.00")&amp;" to "&amp;IF('Scoring Rules'!$I$10="&gt;", "&lt;= ","&lt; ")&amp;TEXT('Scoring Rules'!$F$10,"0.00"),IF(IF('Scoring Rules'!$I$10="&gt;=",H132&gt;='Scoring Rules'!$B$10,H132&gt;'Scoring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"&amp;I132&amp;" pts"))</x:f>
      </x:c>
      <x:c r="X132" s="8" t="str">
        <x:f>IF($A132="","",IF(NOT(ISNUMBER(K132)),"Missing metric", IF(AND('Scoring Rules'!$F$11&lt;&gt;"",IF('Scoring Rules'!$I$11="&gt;=",J132&gt;='Scoring Rules'!$F$11,J132&gt;'Scoring Rules'!$F$11)),'Scoring Rules'!$I$11&amp;" "&amp;TEXT('Scoring Rules'!$F$11,"0.00"),IF(IF('Scoring Rules'!$I$11="&gt;=",J132&gt;='Scoring Rules'!$D$11,J132&gt;'Scoring Rules'!$D$11),'Scoring Rules'!$I$11&amp;" "&amp;TEXT('Scoring Rules'!$D$11,"0.00")&amp;" to "&amp;IF('Scoring Rules'!$I$11="&gt;", "&lt;= ","&lt; ")&amp;TEXT('Scoring Rules'!$F$11,"0.00"),IF(IF('Scoring Rules'!$I$11="&gt;=",J132&gt;='Scoring Rules'!$B$11,J132&gt;'Scoring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"&amp;K132&amp;" pts"))</x:f>
      </x:c>
      <x:c r="Y132" s="8" t="str">
        <x:f>IF($A132="","",IF(NOT(ISNUMBER(M132)),"Missing metric", IF(IF('Scoring Rules'!$I$12="&gt;=",L132&gt;='Scoring Rules'!$D$12,L132&gt;'Scoring Rules'!$D$12),'Scoring Rules'!$I$12&amp;" "&amp;TEXT('Scoring Rules'!$D$12,"0.00"),IF(IF('Scoring Rules'!$I$12="&gt;=",L132&gt;='Scoring Rules'!$B$12,L132&gt;'Scoring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"&amp;M132&amp;" pts"))</x:f>
      </x:c>
      <x:c r="Z132" s="8" t="str">
        <x:f>IF($A132="","",IF(NOT(ISNUMBER(O132)),"Missing metric","Attendance "&amp;TEXT(100-N132,"0.00")&amp;"%: "&amp;IF(AND('Scoring Rules'!$F$13&lt;&gt;"",IF('Scoring Rules'!$I$13="&gt;=",100-N132&gt;='Scoring Rules'!$F$13,100-N132&gt;'Scoring Rules'!$F$13)),'Scoring Rules'!$I$13&amp;" "&amp;TEXT('Scoring Rules'!$F$13,"0.00"),IF(IF('Scoring Rules'!$I$13="&gt;=",100-N132&gt;='Scoring Rules'!$D$13,100-N132&gt;'Scoring Rules'!$D$13),'Scoring Rules'!$I$13&amp;" "&amp;TEXT('Scoring Rules'!$D$13,"0.00")&amp;" to "&amp;IF('Scoring Rules'!$I$13="&gt;", "&lt;= ","&lt; ")&amp;TEXT('Scoring Rules'!$F$13,"0.00"),IF(IF('Scoring Rules'!$I$13="&gt;=",100-N132&gt;='Scoring Rules'!$B$13,100-N132&gt;'Scoring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"&amp;O132&amp;" pts"))</x:f>
      </x:c>
    </x:row>
    <x:row r="133" ht="32" customHeight="1">
      <x:c r="A133" s="2" t="str">
        <x:f>IF('Paste Export'!A127&lt;&gt;"",'Paste Export'!A127,"")</x:f>
      </x:c>
      <x:c r="B133" s="16" t="str">
        <x:f>IF($A133="","",IF(ISBLANK('Paste Export'!B127),"Missing",IF(ISNUMBER('Paste Export'!B127),'Paste Export'!B127,VALUE('Paste Export'!B127))))</x:f>
      </x:c>
      <x:c r="C133" s="16" t="str">
        <x:f>IF($A133="","",IF(NOT(ISNUMBER(B133)),"Missing",IF(AND('Scoring Rules'!$F$7&lt;&gt;"",IF('Scoring Rules'!$I$7="&gt;=",B133&gt;='Scoring Rules'!$F$7,B133&gt;'Scoring Rules'!$F$7)),'Scoring Rules'!$G$7,IF(IF('Scoring Rules'!$I$7="&gt;=",B133&gt;='Scoring Rules'!$D$7,B133&gt;'Scoring Rules'!$D$7),'Scoring Rules'!$E$7,IF(IF('Scoring Rules'!$I$7="&gt;=",B133&gt;='Scoring Rules'!$B$7,B133&gt;'Scoring Rules'!$B$7),'Scoring Rules'!$C$7,'Scoring Rules'!$H$7)))))</x:f>
      </x:c>
      <x:c r="D133" s="16" t="str">
        <x:f>IF($A133="","",IF(ISBLANK('Paste Export'!C127),"Missing",IF(ISNUMBER('Paste Export'!C127),'Paste Export'!C127,VALUE('Paste Export'!C127))))</x:f>
      </x:c>
      <x:c r="E133" s="16" t="str">
        <x:f>IF($A133="","",IF(NOT(ISNUMBER(D133)),"Missing",IF(AND('Scoring Rules'!$F$8&lt;&gt;"",IF('Scoring Rules'!$I$8="&gt;=",D133&gt;='Scoring Rules'!$F$8,D133&gt;'Scoring Rules'!$F$8)),'Scoring Rules'!$G$8,IF(IF('Scoring Rules'!$I$8="&gt;=",D133&gt;='Scoring Rules'!$D$8,D133&gt;'Scoring Rules'!$D$8),'Scoring Rules'!$E$8,IF(IF('Scoring Rules'!$I$8="&gt;=",D133&gt;='Scoring Rules'!$B$8,D133&gt;'Scoring Rules'!$B$8),'Scoring Rules'!$C$8,'Scoring Rules'!$H$8)))))</x:f>
      </x:c>
      <x:c r="F133" s="14" t="str">
        <x:f>IF($A133="","",IF(ISBLANK('Paste Export'!D127),"Missing",IF(ISNUMBER('Paste Export'!D127),'Paste Export'!D127,VALUE('Paste Export'!D127))))</x:f>
      </x:c>
      <x:c r="G133" s="16" t="str">
        <x:f>IF($A133="","",IF(NOT(ISNUMBER(F133)),"Missing",IF(AND('Scoring Rules'!$F$9&lt;&gt;"",IF('Scoring Rules'!$I$9="&gt;=",F133&gt;='Scoring Rules'!$F$9,F133&gt;'Scoring Rules'!$F$9)),'Scoring Rules'!$G$9,IF(IF('Scoring Rules'!$I$9="&gt;=",F133&gt;='Scoring Rules'!$D$9,F133&gt;'Scoring Rules'!$D$9),'Scoring Rules'!$E$9,IF(IF('Scoring Rules'!$I$9="&gt;=",F133&gt;='Scoring Rules'!$B$9,F133&gt;'Scoring Rules'!$B$9),'Scoring Rules'!$C$9,'Scoring Rules'!$H$9)))))</x:f>
      </x:c>
      <x:c r="H133" s="15" t="str">
        <x:f>IF($A133="","",IF(ISBLANK('Paste Export'!E127),"Missing",IF(ISNUMBER('Paste Export'!E127),'Paste Export'!E127,VALUE('Paste Export'!E127))))</x:f>
      </x:c>
      <x:c r="I133" s="16" t="str">
        <x:f>IF($A133="","",IF(NOT(ISNUMBER(H133)),"Missing",IF(AND('Scoring Rules'!$F$10&lt;&gt;"",IF('Scoring Rules'!$I$10="&gt;=",H133&gt;='Scoring Rules'!$F$10,H133&gt;'Scoring Rules'!$F$10)),'Scoring Rules'!$G$10,IF(IF('Scoring Rules'!$I$10="&gt;=",H133&gt;='Scoring Rules'!$D$10,H133&gt;'Scoring Rules'!$D$10),'Scoring Rules'!$E$10,IF(IF('Scoring Rules'!$I$10="&gt;=",H133&gt;='Scoring Rules'!$B$10,H133&gt;'Scoring Rules'!$B$10),'Scoring Rules'!$C$10,'Scoring Rules'!$H$10)))))</x:f>
      </x:c>
      <x:c r="J133" s="15" t="str">
        <x:f>IF($A133="","",IF(ISBLANK('Paste Export'!F127),"Missing",IF(ISNUMBER('Paste Export'!F127),'Paste Export'!F127,VALUE('Paste Export'!F127))))</x:f>
      </x:c>
      <x:c r="K133" s="16" t="str">
        <x:f>IF($A133="","",IF(NOT(ISNUMBER(J133)),"Missing",IF(AND('Scoring Rules'!$F$11&lt;&gt;"",IF('Scoring Rules'!$I$11="&gt;=",J133&gt;='Scoring Rules'!$F$11,J133&gt;'Scoring Rules'!$F$11)),'Scoring Rules'!$G$11,IF(IF('Scoring Rules'!$I$11="&gt;=",J133&gt;='Scoring Rules'!$D$11,J133&gt;'Scoring Rules'!$D$11),'Scoring Rules'!$E$11,IF(IF('Scoring Rules'!$I$11="&gt;=",J133&gt;='Scoring Rules'!$B$11,J133&gt;'Scoring Rules'!$B$11),'Scoring Rules'!$C$11,'Scoring Rules'!$H$11)))))</x:f>
      </x:c>
      <x:c r="L133" s="14" t="str">
        <x:f>IF($A133="","",IF(ISBLANK('Paste Export'!G127),"Missing",IF(ISNUMBER('Paste Export'!G127),'Paste Export'!G127,VALUE('Paste Export'!G127))))</x:f>
      </x:c>
      <x:c r="M133" s="16" t="str">
        <x:f>IF($A133="","",IF(NOT(ISNUMBER(L133)),"Missing",IF(AND('Scoring Rules'!$F$12&lt;&gt;"",IF('Scoring Rules'!$I$12="&gt;=",L133&gt;='Scoring Rules'!$F$12,L133&gt;'Scoring Rules'!$F$12)),'Scoring Rules'!$G$12,IF(IF('Scoring Rules'!$I$12="&gt;=",L133&gt;='Scoring Rules'!$D$12,L133&gt;'Scoring Rules'!$D$12),'Scoring Rules'!$E$12,IF(IF('Scoring Rules'!$I$12="&gt;=",L133&gt;='Scoring Rules'!$B$12,L133&gt;'Scoring Rules'!$B$12),'Scoring Rules'!$C$12,'Scoring Rules'!$H$12)))))</x:f>
      </x:c>
      <x:c r="N133" s="14" t="str">
        <x:f>IF($A133="","",IF(ISBLANK('Paste Export'!H127),"Missing",IF(ISNUMBER('Paste Export'!H127),'Paste Export'!H127,VALUE('Paste Export'!H127))))</x:f>
      </x:c>
      <x:c r="O133" s="16" t="str">
        <x:f>IF($A133="","",IF(NOT(ISNUMBER(N133)),"Missing",IF(AND('Scoring Rules'!$F$13&lt;&gt;"",IF('Scoring Rules'!$I$13="&gt;=",100-N133&gt;='Scoring Rules'!$F$13,100-N133&gt;'Scoring Rules'!$F$13)),'Scoring Rules'!$G$13,IF(IF('Scoring Rules'!$I$13="&gt;=",100-N133&gt;='Scoring Rules'!$D$13,100-N133&gt;'Scoring Rules'!$D$13),'Scoring Rules'!$E$13,IF(IF('Scoring Rules'!$I$13="&gt;=",100-N133&gt;='Scoring Rules'!$B$13,100-N133&gt;'Scoring Rules'!$B$13),'Scoring Rules'!$C$13,'Scoring Rules'!$H$13)))))</x:f>
      </x:c>
      <x:c r="P133" s="16" t="str">
        <x:f>IF($A133="","",IF(COUNT(C133,E133,G133,I133,K133,M133,O133)=7,SUM(C133,E133,G133,I133,K133,M133,O133),"Missing metric"))</x:f>
      </x:c>
      <x:c r="Q133" s="16" t="str">
        <x:f>IF($A133="","",IF(ISBLANK('Paste Export'!I127),"Missing",VALUE('Paste Export'!I127)))</x:f>
      </x:c>
      <x:c r="R133" s="16" t="str">
        <x:f>IF($A133="","",IF(AND(ISNUMBER(P133),ISNUMBER(Q133)),P133-Q133,"Unavailable"))</x:f>
      </x:c>
      <x:c r="S133" s="2" t="str">
        <x:f>IF($A133="","",IF(ISNUMBER(R133),IF(R133=0,"Matches","Review rules / rounding"),"Missing input"))</x:f>
      </x:c>
      <x:c r="T133" s="8" t="str">
        <x:f>IF($A133="","",IF(NOT(ISNUMBER(C133)),"Missing metric", IF(AND('Scoring Rules'!$F$7&lt;&gt;"",IF('Scoring Rules'!$I$7="&gt;=",B133&gt;='Scoring Rules'!$F$7,B133&gt;'Scoring Rules'!$F$7)),'Scoring Rules'!$I$7&amp;" "&amp;TEXT('Scoring Rules'!$F$7,"0.00"),IF(IF('Scoring Rules'!$I$7="&gt;=",B133&gt;='Scoring Rules'!$D$7,B133&gt;'Scoring Rules'!$D$7),'Scoring Rules'!$I$7&amp;" "&amp;TEXT('Scoring Rules'!$D$7,"0.00")&amp;" to "&amp;IF('Scoring Rules'!$I$7="&gt;", "&lt;= ","&lt; ")&amp;TEXT('Scoring Rules'!$F$7,"0.00"),IF(IF('Scoring Rules'!$I$7="&gt;=",B133&gt;='Scoring Rules'!$B$7,B133&gt;'Scoring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"&amp;C133&amp;" pts"))</x:f>
      </x:c>
      <x:c r="U133" s="8" t="str">
        <x:f>IF($A133="","",IF(NOT(ISNUMBER(E133)),"Missing metric", IF(AND('Scoring Rules'!$F$8&lt;&gt;"",IF('Scoring Rules'!$I$8="&gt;=",D133&gt;='Scoring Rules'!$F$8,D133&gt;'Scoring Rules'!$F$8)),'Scoring Rules'!$I$8&amp;" "&amp;TEXT('Scoring Rules'!$F$8,"0.00"),IF(IF('Scoring Rules'!$I$8="&gt;=",D133&gt;='Scoring Rules'!$D$8,D133&gt;'Scoring Rules'!$D$8),'Scoring Rules'!$I$8&amp;" "&amp;TEXT('Scoring Rules'!$D$8,"0.00")&amp;" to "&amp;IF('Scoring Rules'!$I$8="&gt;", "&lt;= ","&lt; ")&amp;TEXT('Scoring Rules'!$F$8,"0.00"),IF(IF('Scoring Rules'!$I$8="&gt;=",D133&gt;='Scoring Rules'!$B$8,D133&gt;'Scoring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"&amp;E133&amp;" pts"))</x:f>
      </x:c>
      <x:c r="V133" s="8" t="str">
        <x:f>IF($A133="","",IF(NOT(ISNUMBER(G133)),"Missing metric", IF(AND('Scoring Rules'!$F$9&lt;&gt;"",IF('Scoring Rules'!$I$9="&gt;=",F133&gt;='Scoring Rules'!$F$9,F133&gt;'Scoring Rules'!$F$9)),'Scoring Rules'!$I$9&amp;" "&amp;TEXT('Scoring Rules'!$F$9,"0.00"),IF(IF('Scoring Rules'!$I$9="&gt;=",F133&gt;='Scoring Rules'!$D$9,F133&gt;'Scoring Rules'!$D$9),'Scoring Rules'!$I$9&amp;" "&amp;TEXT('Scoring Rules'!$D$9,"0.00")&amp;" to "&amp;IF('Scoring Rules'!$I$9="&gt;", "&lt;= ","&lt; ")&amp;TEXT('Scoring Rules'!$F$9,"0.00"),IF(IF('Scoring Rules'!$I$9="&gt;=",F133&gt;='Scoring Rules'!$B$9,F133&gt;'Scoring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"&amp;G133&amp;" pts"))</x:f>
      </x:c>
      <x:c r="W133" s="8" t="str">
        <x:f>IF($A133="","",IF(NOT(ISNUMBER(I133)),"Missing metric", IF(AND('Scoring Rules'!$F$10&lt;&gt;"",IF('Scoring Rules'!$I$10="&gt;=",H133&gt;='Scoring Rules'!$F$10,H133&gt;'Scoring Rules'!$F$10)),'Scoring Rules'!$I$10&amp;" "&amp;TEXT('Scoring Rules'!$F$10,"0.00"),IF(IF('Scoring Rules'!$I$10="&gt;=",H133&gt;='Scoring Rules'!$D$10,H133&gt;'Scoring Rules'!$D$10),'Scoring Rules'!$I$10&amp;" "&amp;TEXT('Scoring Rules'!$D$10,"0.00")&amp;" to "&amp;IF('Scoring Rules'!$I$10="&gt;", "&lt;= ","&lt; ")&amp;TEXT('Scoring Rules'!$F$10,"0.00"),IF(IF('Scoring Rules'!$I$10="&gt;=",H133&gt;='Scoring Rules'!$B$10,H133&gt;'Scoring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"&amp;I133&amp;" pts"))</x:f>
      </x:c>
      <x:c r="X133" s="8" t="str">
        <x:f>IF($A133="","",IF(NOT(ISNUMBER(K133)),"Missing metric", IF(AND('Scoring Rules'!$F$11&lt;&gt;"",IF('Scoring Rules'!$I$11="&gt;=",J133&gt;='Scoring Rules'!$F$11,J133&gt;'Scoring Rules'!$F$11)),'Scoring Rules'!$I$11&amp;" "&amp;TEXT('Scoring Rules'!$F$11,"0.00"),IF(IF('Scoring Rules'!$I$11="&gt;=",J133&gt;='Scoring Rules'!$D$11,J133&gt;'Scoring Rules'!$D$11),'Scoring Rules'!$I$11&amp;" "&amp;TEXT('Scoring Rules'!$D$11,"0.00")&amp;" to "&amp;IF('Scoring Rules'!$I$11="&gt;", "&lt;= ","&lt; ")&amp;TEXT('Scoring Rules'!$F$11,"0.00"),IF(IF('Scoring Rules'!$I$11="&gt;=",J133&gt;='Scoring Rules'!$B$11,J133&gt;'Scoring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"&amp;K133&amp;" pts"))</x:f>
      </x:c>
      <x:c r="Y133" s="8" t="str">
        <x:f>IF($A133="","",IF(NOT(ISNUMBER(M133)),"Missing metric", IF(IF('Scoring Rules'!$I$12="&gt;=",L133&gt;='Scoring Rules'!$D$12,L133&gt;'Scoring Rules'!$D$12),'Scoring Rules'!$I$12&amp;" "&amp;TEXT('Scoring Rules'!$D$12,"0.00"),IF(IF('Scoring Rules'!$I$12="&gt;=",L133&gt;='Scoring Rules'!$B$12,L133&gt;'Scoring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"&amp;M133&amp;" pts"))</x:f>
      </x:c>
      <x:c r="Z133" s="8" t="str">
        <x:f>IF($A133="","",IF(NOT(ISNUMBER(O133)),"Missing metric","Attendance "&amp;TEXT(100-N133,"0.00")&amp;"%: "&amp;IF(AND('Scoring Rules'!$F$13&lt;&gt;"",IF('Scoring Rules'!$I$13="&gt;=",100-N133&gt;='Scoring Rules'!$F$13,100-N133&gt;'Scoring Rules'!$F$13)),'Scoring Rules'!$I$13&amp;" "&amp;TEXT('Scoring Rules'!$F$13,"0.00"),IF(IF('Scoring Rules'!$I$13="&gt;=",100-N133&gt;='Scoring Rules'!$D$13,100-N133&gt;'Scoring Rules'!$D$13),'Scoring Rules'!$I$13&amp;" "&amp;TEXT('Scoring Rules'!$D$13,"0.00")&amp;" to "&amp;IF('Scoring Rules'!$I$13="&gt;", "&lt;= ","&lt; ")&amp;TEXT('Scoring Rules'!$F$13,"0.00"),IF(IF('Scoring Rules'!$I$13="&gt;=",100-N133&gt;='Scoring Rules'!$B$13,100-N133&gt;'Scoring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"&amp;O133&amp;" pts"))</x:f>
      </x:c>
    </x:row>
    <x:row r="134" ht="32" customHeight="1">
      <x:c r="A134" s="2" t="str">
        <x:f>IF('Paste Export'!A128&lt;&gt;"",'Paste Export'!A128,"")</x:f>
      </x:c>
      <x:c r="B134" s="16" t="str">
        <x:f>IF($A134="","",IF(ISBLANK('Paste Export'!B128),"Missing",IF(ISNUMBER('Paste Export'!B128),'Paste Export'!B128,VALUE('Paste Export'!B128))))</x:f>
      </x:c>
      <x:c r="C134" s="16" t="str">
        <x:f>IF($A134="","",IF(NOT(ISNUMBER(B134)),"Missing",IF(AND('Scoring Rules'!$F$7&lt;&gt;"",IF('Scoring Rules'!$I$7="&gt;=",B134&gt;='Scoring Rules'!$F$7,B134&gt;'Scoring Rules'!$F$7)),'Scoring Rules'!$G$7,IF(IF('Scoring Rules'!$I$7="&gt;=",B134&gt;='Scoring Rules'!$D$7,B134&gt;'Scoring Rules'!$D$7),'Scoring Rules'!$E$7,IF(IF('Scoring Rules'!$I$7="&gt;=",B134&gt;='Scoring Rules'!$B$7,B134&gt;'Scoring Rules'!$B$7),'Scoring Rules'!$C$7,'Scoring Rules'!$H$7)))))</x:f>
      </x:c>
      <x:c r="D134" s="16" t="str">
        <x:f>IF($A134="","",IF(ISBLANK('Paste Export'!C128),"Missing",IF(ISNUMBER('Paste Export'!C128),'Paste Export'!C128,VALUE('Paste Export'!C128))))</x:f>
      </x:c>
      <x:c r="E134" s="16" t="str">
        <x:f>IF($A134="","",IF(NOT(ISNUMBER(D134)),"Missing",IF(AND('Scoring Rules'!$F$8&lt;&gt;"",IF('Scoring Rules'!$I$8="&gt;=",D134&gt;='Scoring Rules'!$F$8,D134&gt;'Scoring Rules'!$F$8)),'Scoring Rules'!$G$8,IF(IF('Scoring Rules'!$I$8="&gt;=",D134&gt;='Scoring Rules'!$D$8,D134&gt;'Scoring Rules'!$D$8),'Scoring Rules'!$E$8,IF(IF('Scoring Rules'!$I$8="&gt;=",D134&gt;='Scoring Rules'!$B$8,D134&gt;'Scoring Rules'!$B$8),'Scoring Rules'!$C$8,'Scoring Rules'!$H$8)))))</x:f>
      </x:c>
      <x:c r="F134" s="14" t="str">
        <x:f>IF($A134="","",IF(ISBLANK('Paste Export'!D128),"Missing",IF(ISNUMBER('Paste Export'!D128),'Paste Export'!D128,VALUE('Paste Export'!D128))))</x:f>
      </x:c>
      <x:c r="G134" s="16" t="str">
        <x:f>IF($A134="","",IF(NOT(ISNUMBER(F134)),"Missing",IF(AND('Scoring Rules'!$F$9&lt;&gt;"",IF('Scoring Rules'!$I$9="&gt;=",F134&gt;='Scoring Rules'!$F$9,F134&gt;'Scoring Rules'!$F$9)),'Scoring Rules'!$G$9,IF(IF('Scoring Rules'!$I$9="&gt;=",F134&gt;='Scoring Rules'!$D$9,F134&gt;'Scoring Rules'!$D$9),'Scoring Rules'!$E$9,IF(IF('Scoring Rules'!$I$9="&gt;=",F134&gt;='Scoring Rules'!$B$9,F134&gt;'Scoring Rules'!$B$9),'Scoring Rules'!$C$9,'Scoring Rules'!$H$9)))))</x:f>
      </x:c>
      <x:c r="H134" s="15" t="str">
        <x:f>IF($A134="","",IF(ISBLANK('Paste Export'!E128),"Missing",IF(ISNUMBER('Paste Export'!E128),'Paste Export'!E128,VALUE('Paste Export'!E128))))</x:f>
      </x:c>
      <x:c r="I134" s="16" t="str">
        <x:f>IF($A134="","",IF(NOT(ISNUMBER(H134)),"Missing",IF(AND('Scoring Rules'!$F$10&lt;&gt;"",IF('Scoring Rules'!$I$10="&gt;=",H134&gt;='Scoring Rules'!$F$10,H134&gt;'Scoring Rules'!$F$10)),'Scoring Rules'!$G$10,IF(IF('Scoring Rules'!$I$10="&gt;=",H134&gt;='Scoring Rules'!$D$10,H134&gt;'Scoring Rules'!$D$10),'Scoring Rules'!$E$10,IF(IF('Scoring Rules'!$I$10="&gt;=",H134&gt;='Scoring Rules'!$B$10,H134&gt;'Scoring Rules'!$B$10),'Scoring Rules'!$C$10,'Scoring Rules'!$H$10)))))</x:f>
      </x:c>
      <x:c r="J134" s="15" t="str">
        <x:f>IF($A134="","",IF(ISBLANK('Paste Export'!F128),"Missing",IF(ISNUMBER('Paste Export'!F128),'Paste Export'!F128,VALUE('Paste Export'!F128))))</x:f>
      </x:c>
      <x:c r="K134" s="16" t="str">
        <x:f>IF($A134="","",IF(NOT(ISNUMBER(J134)),"Missing",IF(AND('Scoring Rules'!$F$11&lt;&gt;"",IF('Scoring Rules'!$I$11="&gt;=",J134&gt;='Scoring Rules'!$F$11,J134&gt;'Scoring Rules'!$F$11)),'Scoring Rules'!$G$11,IF(IF('Scoring Rules'!$I$11="&gt;=",J134&gt;='Scoring Rules'!$D$11,J134&gt;'Scoring Rules'!$D$11),'Scoring Rules'!$E$11,IF(IF('Scoring Rules'!$I$11="&gt;=",J134&gt;='Scoring Rules'!$B$11,J134&gt;'Scoring Rules'!$B$11),'Scoring Rules'!$C$11,'Scoring Rules'!$H$11)))))</x:f>
      </x:c>
      <x:c r="L134" s="14" t="str">
        <x:f>IF($A134="","",IF(ISBLANK('Paste Export'!G128),"Missing",IF(ISNUMBER('Paste Export'!G128),'Paste Export'!G128,VALUE('Paste Export'!G128))))</x:f>
      </x:c>
      <x:c r="M134" s="16" t="str">
        <x:f>IF($A134="","",IF(NOT(ISNUMBER(L134)),"Missing",IF(AND('Scoring Rules'!$F$12&lt;&gt;"",IF('Scoring Rules'!$I$12="&gt;=",L134&gt;='Scoring Rules'!$F$12,L134&gt;'Scoring Rules'!$F$12)),'Scoring Rules'!$G$12,IF(IF('Scoring Rules'!$I$12="&gt;=",L134&gt;='Scoring Rules'!$D$12,L134&gt;'Scoring Rules'!$D$12),'Scoring Rules'!$E$12,IF(IF('Scoring Rules'!$I$12="&gt;=",L134&gt;='Scoring Rules'!$B$12,L134&gt;'Scoring Rules'!$B$12),'Scoring Rules'!$C$12,'Scoring Rules'!$H$12)))))</x:f>
      </x:c>
      <x:c r="N134" s="14" t="str">
        <x:f>IF($A134="","",IF(ISBLANK('Paste Export'!H128),"Missing",IF(ISNUMBER('Paste Export'!H128),'Paste Export'!H128,VALUE('Paste Export'!H128))))</x:f>
      </x:c>
      <x:c r="O134" s="16" t="str">
        <x:f>IF($A134="","",IF(NOT(ISNUMBER(N134)),"Missing",IF(AND('Scoring Rules'!$F$13&lt;&gt;"",IF('Scoring Rules'!$I$13="&gt;=",100-N134&gt;='Scoring Rules'!$F$13,100-N134&gt;'Scoring Rules'!$F$13)),'Scoring Rules'!$G$13,IF(IF('Scoring Rules'!$I$13="&gt;=",100-N134&gt;='Scoring Rules'!$D$13,100-N134&gt;'Scoring Rules'!$D$13),'Scoring Rules'!$E$13,IF(IF('Scoring Rules'!$I$13="&gt;=",100-N134&gt;='Scoring Rules'!$B$13,100-N134&gt;'Scoring Rules'!$B$13),'Scoring Rules'!$C$13,'Scoring Rules'!$H$13)))))</x:f>
      </x:c>
      <x:c r="P134" s="16" t="str">
        <x:f>IF($A134="","",IF(COUNT(C134,E134,G134,I134,K134,M134,O134)=7,SUM(C134,E134,G134,I134,K134,M134,O134),"Missing metric"))</x:f>
      </x:c>
      <x:c r="Q134" s="16" t="str">
        <x:f>IF($A134="","",IF(ISBLANK('Paste Export'!I128),"Missing",VALUE('Paste Export'!I128)))</x:f>
      </x:c>
      <x:c r="R134" s="16" t="str">
        <x:f>IF($A134="","",IF(AND(ISNUMBER(P134),ISNUMBER(Q134)),P134-Q134,"Unavailable"))</x:f>
      </x:c>
      <x:c r="S134" s="2" t="str">
        <x:f>IF($A134="","",IF(ISNUMBER(R134),IF(R134=0,"Matches","Review rules / rounding"),"Missing input"))</x:f>
      </x:c>
      <x:c r="T134" s="8" t="str">
        <x:f>IF($A134="","",IF(NOT(ISNUMBER(C134)),"Missing metric", IF(AND('Scoring Rules'!$F$7&lt;&gt;"",IF('Scoring Rules'!$I$7="&gt;=",B134&gt;='Scoring Rules'!$F$7,B134&gt;'Scoring Rules'!$F$7)),'Scoring Rules'!$I$7&amp;" "&amp;TEXT('Scoring Rules'!$F$7,"0.00"),IF(IF('Scoring Rules'!$I$7="&gt;=",B134&gt;='Scoring Rules'!$D$7,B134&gt;'Scoring Rules'!$D$7),'Scoring Rules'!$I$7&amp;" "&amp;TEXT('Scoring Rules'!$D$7,"0.00")&amp;" to "&amp;IF('Scoring Rules'!$I$7="&gt;", "&lt;= ","&lt; ")&amp;TEXT('Scoring Rules'!$F$7,"0.00"),IF(IF('Scoring Rules'!$I$7="&gt;=",B134&gt;='Scoring Rules'!$B$7,B134&gt;'Scoring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"&amp;C134&amp;" pts"))</x:f>
      </x:c>
      <x:c r="U134" s="8" t="str">
        <x:f>IF($A134="","",IF(NOT(ISNUMBER(E134)),"Missing metric", IF(AND('Scoring Rules'!$F$8&lt;&gt;"",IF('Scoring Rules'!$I$8="&gt;=",D134&gt;='Scoring Rules'!$F$8,D134&gt;'Scoring Rules'!$F$8)),'Scoring Rules'!$I$8&amp;" "&amp;TEXT('Scoring Rules'!$F$8,"0.00"),IF(IF('Scoring Rules'!$I$8="&gt;=",D134&gt;='Scoring Rules'!$D$8,D134&gt;'Scoring Rules'!$D$8),'Scoring Rules'!$I$8&amp;" "&amp;TEXT('Scoring Rules'!$D$8,"0.00")&amp;" to "&amp;IF('Scoring Rules'!$I$8="&gt;", "&lt;= ","&lt; ")&amp;TEXT('Scoring Rules'!$F$8,"0.00"),IF(IF('Scoring Rules'!$I$8="&gt;=",D134&gt;='Scoring Rules'!$B$8,D134&gt;'Scoring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"&amp;E134&amp;" pts"))</x:f>
      </x:c>
      <x:c r="V134" s="8" t="str">
        <x:f>IF($A134="","",IF(NOT(ISNUMBER(G134)),"Missing metric", IF(AND('Scoring Rules'!$F$9&lt;&gt;"",IF('Scoring Rules'!$I$9="&gt;=",F134&gt;='Scoring Rules'!$F$9,F134&gt;'Scoring Rules'!$F$9)),'Scoring Rules'!$I$9&amp;" "&amp;TEXT('Scoring Rules'!$F$9,"0.00"),IF(IF('Scoring Rules'!$I$9="&gt;=",F134&gt;='Scoring Rules'!$D$9,F134&gt;'Scoring Rules'!$D$9),'Scoring Rules'!$I$9&amp;" "&amp;TEXT('Scoring Rules'!$D$9,"0.00")&amp;" to "&amp;IF('Scoring Rules'!$I$9="&gt;", "&lt;= ","&lt; ")&amp;TEXT('Scoring Rules'!$F$9,"0.00"),IF(IF('Scoring Rules'!$I$9="&gt;=",F134&gt;='Scoring Rules'!$B$9,F134&gt;'Scoring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"&amp;G134&amp;" pts"))</x:f>
      </x:c>
      <x:c r="W134" s="8" t="str">
        <x:f>IF($A134="","",IF(NOT(ISNUMBER(I134)),"Missing metric", IF(AND('Scoring Rules'!$F$10&lt;&gt;"",IF('Scoring Rules'!$I$10="&gt;=",H134&gt;='Scoring Rules'!$F$10,H134&gt;'Scoring Rules'!$F$10)),'Scoring Rules'!$I$10&amp;" "&amp;TEXT('Scoring Rules'!$F$10,"0.00"),IF(IF('Scoring Rules'!$I$10="&gt;=",H134&gt;='Scoring Rules'!$D$10,H134&gt;'Scoring Rules'!$D$10),'Scoring Rules'!$I$10&amp;" "&amp;TEXT('Scoring Rules'!$D$10,"0.00")&amp;" to "&amp;IF('Scoring Rules'!$I$10="&gt;", "&lt;= ","&lt; ")&amp;TEXT('Scoring Rules'!$F$10,"0.00"),IF(IF('Scoring Rules'!$I$10="&gt;=",H134&gt;='Scoring Rules'!$B$10,H134&gt;'Scoring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"&amp;I134&amp;" pts"))</x:f>
      </x:c>
      <x:c r="X134" s="8" t="str">
        <x:f>IF($A134="","",IF(NOT(ISNUMBER(K134)),"Missing metric", IF(AND('Scoring Rules'!$F$11&lt;&gt;"",IF('Scoring Rules'!$I$11="&gt;=",J134&gt;='Scoring Rules'!$F$11,J134&gt;'Scoring Rules'!$F$11)),'Scoring Rules'!$I$11&amp;" "&amp;TEXT('Scoring Rules'!$F$11,"0.00"),IF(IF('Scoring Rules'!$I$11="&gt;=",J134&gt;='Scoring Rules'!$D$11,J134&gt;'Scoring Rules'!$D$11),'Scoring Rules'!$I$11&amp;" "&amp;TEXT('Scoring Rules'!$D$11,"0.00")&amp;" to "&amp;IF('Scoring Rules'!$I$11="&gt;", "&lt;= ","&lt; ")&amp;TEXT('Scoring Rules'!$F$11,"0.00"),IF(IF('Scoring Rules'!$I$11="&gt;=",J134&gt;='Scoring Rules'!$B$11,J134&gt;'Scoring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"&amp;K134&amp;" pts"))</x:f>
      </x:c>
      <x:c r="Y134" s="8" t="str">
        <x:f>IF($A134="","",IF(NOT(ISNUMBER(M134)),"Missing metric", IF(IF('Scoring Rules'!$I$12="&gt;=",L134&gt;='Scoring Rules'!$D$12,L134&gt;'Scoring Rules'!$D$12),'Scoring Rules'!$I$12&amp;" "&amp;TEXT('Scoring Rules'!$D$12,"0.00"),IF(IF('Scoring Rules'!$I$12="&gt;=",L134&gt;='Scoring Rules'!$B$12,L134&gt;'Scoring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"&amp;M134&amp;" pts"))</x:f>
      </x:c>
      <x:c r="Z134" s="8" t="str">
        <x:f>IF($A134="","",IF(NOT(ISNUMBER(O134)),"Missing metric","Attendance "&amp;TEXT(100-N134,"0.00")&amp;"%: "&amp;IF(AND('Scoring Rules'!$F$13&lt;&gt;"",IF('Scoring Rules'!$I$13="&gt;=",100-N134&gt;='Scoring Rules'!$F$13,100-N134&gt;'Scoring Rules'!$F$13)),'Scoring Rules'!$I$13&amp;" "&amp;TEXT('Scoring Rules'!$F$13,"0.00"),IF(IF('Scoring Rules'!$I$13="&gt;=",100-N134&gt;='Scoring Rules'!$D$13,100-N134&gt;'Scoring Rules'!$D$13),'Scoring Rules'!$I$13&amp;" "&amp;TEXT('Scoring Rules'!$D$13,"0.00")&amp;" to "&amp;IF('Scoring Rules'!$I$13="&gt;", "&lt;= ","&lt; ")&amp;TEXT('Scoring Rules'!$F$13,"0.00"),IF(IF('Scoring Rules'!$I$13="&gt;=",100-N134&gt;='Scoring Rules'!$B$13,100-N134&gt;'Scoring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"&amp;O134&amp;" pts"))</x:f>
      </x:c>
    </x:row>
    <x:row r="135" ht="32" customHeight="1">
      <x:c r="A135" s="2" t="str">
        <x:f>IF('Paste Export'!A129&lt;&gt;"",'Paste Export'!A129,"")</x:f>
      </x:c>
      <x:c r="B135" s="16" t="str">
        <x:f>IF($A135="","",IF(ISBLANK('Paste Export'!B129),"Missing",IF(ISNUMBER('Paste Export'!B129),'Paste Export'!B129,VALUE('Paste Export'!B129))))</x:f>
      </x:c>
      <x:c r="C135" s="16" t="str">
        <x:f>IF($A135="","",IF(NOT(ISNUMBER(B135)),"Missing",IF(AND('Scoring Rules'!$F$7&lt;&gt;"",IF('Scoring Rules'!$I$7="&gt;=",B135&gt;='Scoring Rules'!$F$7,B135&gt;'Scoring Rules'!$F$7)),'Scoring Rules'!$G$7,IF(IF('Scoring Rules'!$I$7="&gt;=",B135&gt;='Scoring Rules'!$D$7,B135&gt;'Scoring Rules'!$D$7),'Scoring Rules'!$E$7,IF(IF('Scoring Rules'!$I$7="&gt;=",B135&gt;='Scoring Rules'!$B$7,B135&gt;'Scoring Rules'!$B$7),'Scoring Rules'!$C$7,'Scoring Rules'!$H$7)))))</x:f>
      </x:c>
      <x:c r="D135" s="16" t="str">
        <x:f>IF($A135="","",IF(ISBLANK('Paste Export'!C129),"Missing",IF(ISNUMBER('Paste Export'!C129),'Paste Export'!C129,VALUE('Paste Export'!C129))))</x:f>
      </x:c>
      <x:c r="E135" s="16" t="str">
        <x:f>IF($A135="","",IF(NOT(ISNUMBER(D135)),"Missing",IF(AND('Scoring Rules'!$F$8&lt;&gt;"",IF('Scoring Rules'!$I$8="&gt;=",D135&gt;='Scoring Rules'!$F$8,D135&gt;'Scoring Rules'!$F$8)),'Scoring Rules'!$G$8,IF(IF('Scoring Rules'!$I$8="&gt;=",D135&gt;='Scoring Rules'!$D$8,D135&gt;'Scoring Rules'!$D$8),'Scoring Rules'!$E$8,IF(IF('Scoring Rules'!$I$8="&gt;=",D135&gt;='Scoring Rules'!$B$8,D135&gt;'Scoring Rules'!$B$8),'Scoring Rules'!$C$8,'Scoring Rules'!$H$8)))))</x:f>
      </x:c>
      <x:c r="F135" s="14" t="str">
        <x:f>IF($A135="","",IF(ISBLANK('Paste Export'!D129),"Missing",IF(ISNUMBER('Paste Export'!D129),'Paste Export'!D129,VALUE('Paste Export'!D129))))</x:f>
      </x:c>
      <x:c r="G135" s="16" t="str">
        <x:f>IF($A135="","",IF(NOT(ISNUMBER(F135)),"Missing",IF(AND('Scoring Rules'!$F$9&lt;&gt;"",IF('Scoring Rules'!$I$9="&gt;=",F135&gt;='Scoring Rules'!$F$9,F135&gt;'Scoring Rules'!$F$9)),'Scoring Rules'!$G$9,IF(IF('Scoring Rules'!$I$9="&gt;=",F135&gt;='Scoring Rules'!$D$9,F135&gt;'Scoring Rules'!$D$9),'Scoring Rules'!$E$9,IF(IF('Scoring Rules'!$I$9="&gt;=",F135&gt;='Scoring Rules'!$B$9,F135&gt;'Scoring Rules'!$B$9),'Scoring Rules'!$C$9,'Scoring Rules'!$H$9)))))</x:f>
      </x:c>
      <x:c r="H135" s="15" t="str">
        <x:f>IF($A135="","",IF(ISBLANK('Paste Export'!E129),"Missing",IF(ISNUMBER('Paste Export'!E129),'Paste Export'!E129,VALUE('Paste Export'!E129))))</x:f>
      </x:c>
      <x:c r="I135" s="16" t="str">
        <x:f>IF($A135="","",IF(NOT(ISNUMBER(H135)),"Missing",IF(AND('Scoring Rules'!$F$10&lt;&gt;"",IF('Scoring Rules'!$I$10="&gt;=",H135&gt;='Scoring Rules'!$F$10,H135&gt;'Scoring Rules'!$F$10)),'Scoring Rules'!$G$10,IF(IF('Scoring Rules'!$I$10="&gt;=",H135&gt;='Scoring Rules'!$D$10,H135&gt;'Scoring Rules'!$D$10),'Scoring Rules'!$E$10,IF(IF('Scoring Rules'!$I$10="&gt;=",H135&gt;='Scoring Rules'!$B$10,H135&gt;'Scoring Rules'!$B$10),'Scoring Rules'!$C$10,'Scoring Rules'!$H$10)))))</x:f>
      </x:c>
      <x:c r="J135" s="15" t="str">
        <x:f>IF($A135="","",IF(ISBLANK('Paste Export'!F129),"Missing",IF(ISNUMBER('Paste Export'!F129),'Paste Export'!F129,VALUE('Paste Export'!F129))))</x:f>
      </x:c>
      <x:c r="K135" s="16" t="str">
        <x:f>IF($A135="","",IF(NOT(ISNUMBER(J135)),"Missing",IF(AND('Scoring Rules'!$F$11&lt;&gt;"",IF('Scoring Rules'!$I$11="&gt;=",J135&gt;='Scoring Rules'!$F$11,J135&gt;'Scoring Rules'!$F$11)),'Scoring Rules'!$G$11,IF(IF('Scoring Rules'!$I$11="&gt;=",J135&gt;='Scoring Rules'!$D$11,J135&gt;'Scoring Rules'!$D$11),'Scoring Rules'!$E$11,IF(IF('Scoring Rules'!$I$11="&gt;=",J135&gt;='Scoring Rules'!$B$11,J135&gt;'Scoring Rules'!$B$11),'Scoring Rules'!$C$11,'Scoring Rules'!$H$11)))))</x:f>
      </x:c>
      <x:c r="L135" s="14" t="str">
        <x:f>IF($A135="","",IF(ISBLANK('Paste Export'!G129),"Missing",IF(ISNUMBER('Paste Export'!G129),'Paste Export'!G129,VALUE('Paste Export'!G129))))</x:f>
      </x:c>
      <x:c r="M135" s="16" t="str">
        <x:f>IF($A135="","",IF(NOT(ISNUMBER(L135)),"Missing",IF(AND('Scoring Rules'!$F$12&lt;&gt;"",IF('Scoring Rules'!$I$12="&gt;=",L135&gt;='Scoring Rules'!$F$12,L135&gt;'Scoring Rules'!$F$12)),'Scoring Rules'!$G$12,IF(IF('Scoring Rules'!$I$12="&gt;=",L135&gt;='Scoring Rules'!$D$12,L135&gt;'Scoring Rules'!$D$12),'Scoring Rules'!$E$12,IF(IF('Scoring Rules'!$I$12="&gt;=",L135&gt;='Scoring Rules'!$B$12,L135&gt;'Scoring Rules'!$B$12),'Scoring Rules'!$C$12,'Scoring Rules'!$H$12)))))</x:f>
      </x:c>
      <x:c r="N135" s="14" t="str">
        <x:f>IF($A135="","",IF(ISBLANK('Paste Export'!H129),"Missing",IF(ISNUMBER('Paste Export'!H129),'Paste Export'!H129,VALUE('Paste Export'!H129))))</x:f>
      </x:c>
      <x:c r="O135" s="16" t="str">
        <x:f>IF($A135="","",IF(NOT(ISNUMBER(N135)),"Missing",IF(AND('Scoring Rules'!$F$13&lt;&gt;"",IF('Scoring Rules'!$I$13="&gt;=",100-N135&gt;='Scoring Rules'!$F$13,100-N135&gt;'Scoring Rules'!$F$13)),'Scoring Rules'!$G$13,IF(IF('Scoring Rules'!$I$13="&gt;=",100-N135&gt;='Scoring Rules'!$D$13,100-N135&gt;'Scoring Rules'!$D$13),'Scoring Rules'!$E$13,IF(IF('Scoring Rules'!$I$13="&gt;=",100-N135&gt;='Scoring Rules'!$B$13,100-N135&gt;'Scoring Rules'!$B$13),'Scoring Rules'!$C$13,'Scoring Rules'!$H$13)))))</x:f>
      </x:c>
      <x:c r="P135" s="16" t="str">
        <x:f>IF($A135="","",IF(COUNT(C135,E135,G135,I135,K135,M135,O135)=7,SUM(C135,E135,G135,I135,K135,M135,O135),"Missing metric"))</x:f>
      </x:c>
      <x:c r="Q135" s="16" t="str">
        <x:f>IF($A135="","",IF(ISBLANK('Paste Export'!I129),"Missing",VALUE('Paste Export'!I129)))</x:f>
      </x:c>
      <x:c r="R135" s="16" t="str">
        <x:f>IF($A135="","",IF(AND(ISNUMBER(P135),ISNUMBER(Q135)),P135-Q135,"Unavailable"))</x:f>
      </x:c>
      <x:c r="S135" s="2" t="str">
        <x:f>IF($A135="","",IF(ISNUMBER(R135),IF(R135=0,"Matches","Review rules / rounding"),"Missing input"))</x:f>
      </x:c>
      <x:c r="T135" s="8" t="str">
        <x:f>IF($A135="","",IF(NOT(ISNUMBER(C135)),"Missing metric", IF(AND('Scoring Rules'!$F$7&lt;&gt;"",IF('Scoring Rules'!$I$7="&gt;=",B135&gt;='Scoring Rules'!$F$7,B135&gt;'Scoring Rules'!$F$7)),'Scoring Rules'!$I$7&amp;" "&amp;TEXT('Scoring Rules'!$F$7,"0.00"),IF(IF('Scoring Rules'!$I$7="&gt;=",B135&gt;='Scoring Rules'!$D$7,B135&gt;'Scoring Rules'!$D$7),'Scoring Rules'!$I$7&amp;" "&amp;TEXT('Scoring Rules'!$D$7,"0.00")&amp;" to "&amp;IF('Scoring Rules'!$I$7="&gt;", "&lt;= ","&lt; ")&amp;TEXT('Scoring Rules'!$F$7,"0.00"),IF(IF('Scoring Rules'!$I$7="&gt;=",B135&gt;='Scoring Rules'!$B$7,B135&gt;'Scoring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"&amp;C135&amp;" pts"))</x:f>
      </x:c>
      <x:c r="U135" s="8" t="str">
        <x:f>IF($A135="","",IF(NOT(ISNUMBER(E135)),"Missing metric", IF(AND('Scoring Rules'!$F$8&lt;&gt;"",IF('Scoring Rules'!$I$8="&gt;=",D135&gt;='Scoring Rules'!$F$8,D135&gt;'Scoring Rules'!$F$8)),'Scoring Rules'!$I$8&amp;" "&amp;TEXT('Scoring Rules'!$F$8,"0.00"),IF(IF('Scoring Rules'!$I$8="&gt;=",D135&gt;='Scoring Rules'!$D$8,D135&gt;'Scoring Rules'!$D$8),'Scoring Rules'!$I$8&amp;" "&amp;TEXT('Scoring Rules'!$D$8,"0.00")&amp;" to "&amp;IF('Scoring Rules'!$I$8="&gt;", "&lt;= ","&lt; ")&amp;TEXT('Scoring Rules'!$F$8,"0.00"),IF(IF('Scoring Rules'!$I$8="&gt;=",D135&gt;='Scoring Rules'!$B$8,D135&gt;'Scoring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"&amp;E135&amp;" pts"))</x:f>
      </x:c>
      <x:c r="V135" s="8" t="str">
        <x:f>IF($A135="","",IF(NOT(ISNUMBER(G135)),"Missing metric", IF(AND('Scoring Rules'!$F$9&lt;&gt;"",IF('Scoring Rules'!$I$9="&gt;=",F135&gt;='Scoring Rules'!$F$9,F135&gt;'Scoring Rules'!$F$9)),'Scoring Rules'!$I$9&amp;" "&amp;TEXT('Scoring Rules'!$F$9,"0.00"),IF(IF('Scoring Rules'!$I$9="&gt;=",F135&gt;='Scoring Rules'!$D$9,F135&gt;'Scoring Rules'!$D$9),'Scoring Rules'!$I$9&amp;" "&amp;TEXT('Scoring Rules'!$D$9,"0.00")&amp;" to "&amp;IF('Scoring Rules'!$I$9="&gt;", "&lt;= ","&lt; ")&amp;TEXT('Scoring Rules'!$F$9,"0.00"),IF(IF('Scoring Rules'!$I$9="&gt;=",F135&gt;='Scoring Rules'!$B$9,F135&gt;'Scoring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"&amp;G135&amp;" pts"))</x:f>
      </x:c>
      <x:c r="W135" s="8" t="str">
        <x:f>IF($A135="","",IF(NOT(ISNUMBER(I135)),"Missing metric", IF(AND('Scoring Rules'!$F$10&lt;&gt;"",IF('Scoring Rules'!$I$10="&gt;=",H135&gt;='Scoring Rules'!$F$10,H135&gt;'Scoring Rules'!$F$10)),'Scoring Rules'!$I$10&amp;" "&amp;TEXT('Scoring Rules'!$F$10,"0.00"),IF(IF('Scoring Rules'!$I$10="&gt;=",H135&gt;='Scoring Rules'!$D$10,H135&gt;'Scoring Rules'!$D$10),'Scoring Rules'!$I$10&amp;" "&amp;TEXT('Scoring Rules'!$D$10,"0.00")&amp;" to "&amp;IF('Scoring Rules'!$I$10="&gt;", "&lt;= ","&lt; ")&amp;TEXT('Scoring Rules'!$F$10,"0.00"),IF(IF('Scoring Rules'!$I$10="&gt;=",H135&gt;='Scoring Rules'!$B$10,H135&gt;'Scoring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"&amp;I135&amp;" pts"))</x:f>
      </x:c>
      <x:c r="X135" s="8" t="str">
        <x:f>IF($A135="","",IF(NOT(ISNUMBER(K135)),"Missing metric", IF(AND('Scoring Rules'!$F$11&lt;&gt;"",IF('Scoring Rules'!$I$11="&gt;=",J135&gt;='Scoring Rules'!$F$11,J135&gt;'Scoring Rules'!$F$11)),'Scoring Rules'!$I$11&amp;" "&amp;TEXT('Scoring Rules'!$F$11,"0.00"),IF(IF('Scoring Rules'!$I$11="&gt;=",J135&gt;='Scoring Rules'!$D$11,J135&gt;'Scoring Rules'!$D$11),'Scoring Rules'!$I$11&amp;" "&amp;TEXT('Scoring Rules'!$D$11,"0.00")&amp;" to "&amp;IF('Scoring Rules'!$I$11="&gt;", "&lt;= ","&lt; ")&amp;TEXT('Scoring Rules'!$F$11,"0.00"),IF(IF('Scoring Rules'!$I$11="&gt;=",J135&gt;='Scoring Rules'!$B$11,J135&gt;'Scoring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"&amp;K135&amp;" pts"))</x:f>
      </x:c>
      <x:c r="Y135" s="8" t="str">
        <x:f>IF($A135="","",IF(NOT(ISNUMBER(M135)),"Missing metric", IF(IF('Scoring Rules'!$I$12="&gt;=",L135&gt;='Scoring Rules'!$D$12,L135&gt;'Scoring Rules'!$D$12),'Scoring Rules'!$I$12&amp;" "&amp;TEXT('Scoring Rules'!$D$12,"0.00"),IF(IF('Scoring Rules'!$I$12="&gt;=",L135&gt;='Scoring Rules'!$B$12,L135&gt;'Scoring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"&amp;M135&amp;" pts"))</x:f>
      </x:c>
      <x:c r="Z135" s="8" t="str">
        <x:f>IF($A135="","",IF(NOT(ISNUMBER(O135)),"Missing metric","Attendance "&amp;TEXT(100-N135,"0.00")&amp;"%: "&amp;IF(AND('Scoring Rules'!$F$13&lt;&gt;"",IF('Scoring Rules'!$I$13="&gt;=",100-N135&gt;='Scoring Rules'!$F$13,100-N135&gt;'Scoring Rules'!$F$13)),'Scoring Rules'!$I$13&amp;" "&amp;TEXT('Scoring Rules'!$F$13,"0.00"),IF(IF('Scoring Rules'!$I$13="&gt;=",100-N135&gt;='Scoring Rules'!$D$13,100-N135&gt;'Scoring Rules'!$D$13),'Scoring Rules'!$I$13&amp;" "&amp;TEXT('Scoring Rules'!$D$13,"0.00")&amp;" to "&amp;IF('Scoring Rules'!$I$13="&gt;", "&lt;= ","&lt; ")&amp;TEXT('Scoring Rules'!$F$13,"0.00"),IF(IF('Scoring Rules'!$I$13="&gt;=",100-N135&gt;='Scoring Rules'!$B$13,100-N135&gt;'Scoring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"&amp;O135&amp;" pts"))</x:f>
      </x:c>
    </x:row>
    <x:row r="136" ht="32" customHeight="1">
      <x:c r="A136" s="2" t="str">
        <x:f>IF('Paste Export'!A130&lt;&gt;"",'Paste Export'!A130,"")</x:f>
      </x:c>
      <x:c r="B136" s="16" t="str">
        <x:f>IF($A136="","",IF(ISBLANK('Paste Export'!B130),"Missing",IF(ISNUMBER('Paste Export'!B130),'Paste Export'!B130,VALUE('Paste Export'!B130))))</x:f>
      </x:c>
      <x:c r="C136" s="16" t="str">
        <x:f>IF($A136="","",IF(NOT(ISNUMBER(B136)),"Missing",IF(AND('Scoring Rules'!$F$7&lt;&gt;"",IF('Scoring Rules'!$I$7="&gt;=",B136&gt;='Scoring Rules'!$F$7,B136&gt;'Scoring Rules'!$F$7)),'Scoring Rules'!$G$7,IF(IF('Scoring Rules'!$I$7="&gt;=",B136&gt;='Scoring Rules'!$D$7,B136&gt;'Scoring Rules'!$D$7),'Scoring Rules'!$E$7,IF(IF('Scoring Rules'!$I$7="&gt;=",B136&gt;='Scoring Rules'!$B$7,B136&gt;'Scoring Rules'!$B$7),'Scoring Rules'!$C$7,'Scoring Rules'!$H$7)))))</x:f>
      </x:c>
      <x:c r="D136" s="16" t="str">
        <x:f>IF($A136="","",IF(ISBLANK('Paste Export'!C130),"Missing",IF(ISNUMBER('Paste Export'!C130),'Paste Export'!C130,VALUE('Paste Export'!C130))))</x:f>
      </x:c>
      <x:c r="E136" s="16" t="str">
        <x:f>IF($A136="","",IF(NOT(ISNUMBER(D136)),"Missing",IF(AND('Scoring Rules'!$F$8&lt;&gt;"",IF('Scoring Rules'!$I$8="&gt;=",D136&gt;='Scoring Rules'!$F$8,D136&gt;'Scoring Rules'!$F$8)),'Scoring Rules'!$G$8,IF(IF('Scoring Rules'!$I$8="&gt;=",D136&gt;='Scoring Rules'!$D$8,D136&gt;'Scoring Rules'!$D$8),'Scoring Rules'!$E$8,IF(IF('Scoring Rules'!$I$8="&gt;=",D136&gt;='Scoring Rules'!$B$8,D136&gt;'Scoring Rules'!$B$8),'Scoring Rules'!$C$8,'Scoring Rules'!$H$8)))))</x:f>
      </x:c>
      <x:c r="F136" s="14" t="str">
        <x:f>IF($A136="","",IF(ISBLANK('Paste Export'!D130),"Missing",IF(ISNUMBER('Paste Export'!D130),'Paste Export'!D130,VALUE('Paste Export'!D130))))</x:f>
      </x:c>
      <x:c r="G136" s="16" t="str">
        <x:f>IF($A136="","",IF(NOT(ISNUMBER(F136)),"Missing",IF(AND('Scoring Rules'!$F$9&lt;&gt;"",IF('Scoring Rules'!$I$9="&gt;=",F136&gt;='Scoring Rules'!$F$9,F136&gt;'Scoring Rules'!$F$9)),'Scoring Rules'!$G$9,IF(IF('Scoring Rules'!$I$9="&gt;=",F136&gt;='Scoring Rules'!$D$9,F136&gt;'Scoring Rules'!$D$9),'Scoring Rules'!$E$9,IF(IF('Scoring Rules'!$I$9="&gt;=",F136&gt;='Scoring Rules'!$B$9,F136&gt;'Scoring Rules'!$B$9),'Scoring Rules'!$C$9,'Scoring Rules'!$H$9)))))</x:f>
      </x:c>
      <x:c r="H136" s="15" t="str">
        <x:f>IF($A136="","",IF(ISBLANK('Paste Export'!E130),"Missing",IF(ISNUMBER('Paste Export'!E130),'Paste Export'!E130,VALUE('Paste Export'!E130))))</x:f>
      </x:c>
      <x:c r="I136" s="16" t="str">
        <x:f>IF($A136="","",IF(NOT(ISNUMBER(H136)),"Missing",IF(AND('Scoring Rules'!$F$10&lt;&gt;"",IF('Scoring Rules'!$I$10="&gt;=",H136&gt;='Scoring Rules'!$F$10,H136&gt;'Scoring Rules'!$F$10)),'Scoring Rules'!$G$10,IF(IF('Scoring Rules'!$I$10="&gt;=",H136&gt;='Scoring Rules'!$D$10,H136&gt;'Scoring Rules'!$D$10),'Scoring Rules'!$E$10,IF(IF('Scoring Rules'!$I$10="&gt;=",H136&gt;='Scoring Rules'!$B$10,H136&gt;'Scoring Rules'!$B$10),'Scoring Rules'!$C$10,'Scoring Rules'!$H$10)))))</x:f>
      </x:c>
      <x:c r="J136" s="15" t="str">
        <x:f>IF($A136="","",IF(ISBLANK('Paste Export'!F130),"Missing",IF(ISNUMBER('Paste Export'!F130),'Paste Export'!F130,VALUE('Paste Export'!F130))))</x:f>
      </x:c>
      <x:c r="K136" s="16" t="str">
        <x:f>IF($A136="","",IF(NOT(ISNUMBER(J136)),"Missing",IF(AND('Scoring Rules'!$F$11&lt;&gt;"",IF('Scoring Rules'!$I$11="&gt;=",J136&gt;='Scoring Rules'!$F$11,J136&gt;'Scoring Rules'!$F$11)),'Scoring Rules'!$G$11,IF(IF('Scoring Rules'!$I$11="&gt;=",J136&gt;='Scoring Rules'!$D$11,J136&gt;'Scoring Rules'!$D$11),'Scoring Rules'!$E$11,IF(IF('Scoring Rules'!$I$11="&gt;=",J136&gt;='Scoring Rules'!$B$11,J136&gt;'Scoring Rules'!$B$11),'Scoring Rules'!$C$11,'Scoring Rules'!$H$11)))))</x:f>
      </x:c>
      <x:c r="L136" s="14" t="str">
        <x:f>IF($A136="","",IF(ISBLANK('Paste Export'!G130),"Missing",IF(ISNUMBER('Paste Export'!G130),'Paste Export'!G130,VALUE('Paste Export'!G130))))</x:f>
      </x:c>
      <x:c r="M136" s="16" t="str">
        <x:f>IF($A136="","",IF(NOT(ISNUMBER(L136)),"Missing",IF(AND('Scoring Rules'!$F$12&lt;&gt;"",IF('Scoring Rules'!$I$12="&gt;=",L136&gt;='Scoring Rules'!$F$12,L136&gt;'Scoring Rules'!$F$12)),'Scoring Rules'!$G$12,IF(IF('Scoring Rules'!$I$12="&gt;=",L136&gt;='Scoring Rules'!$D$12,L136&gt;'Scoring Rules'!$D$12),'Scoring Rules'!$E$12,IF(IF('Scoring Rules'!$I$12="&gt;=",L136&gt;='Scoring Rules'!$B$12,L136&gt;'Scoring Rules'!$B$12),'Scoring Rules'!$C$12,'Scoring Rules'!$H$12)))))</x:f>
      </x:c>
      <x:c r="N136" s="14" t="str">
        <x:f>IF($A136="","",IF(ISBLANK('Paste Export'!H130),"Missing",IF(ISNUMBER('Paste Export'!H130),'Paste Export'!H130,VALUE('Paste Export'!H130))))</x:f>
      </x:c>
      <x:c r="O136" s="16" t="str">
        <x:f>IF($A136="","",IF(NOT(ISNUMBER(N136)),"Missing",IF(AND('Scoring Rules'!$F$13&lt;&gt;"",IF('Scoring Rules'!$I$13="&gt;=",100-N136&gt;='Scoring Rules'!$F$13,100-N136&gt;'Scoring Rules'!$F$13)),'Scoring Rules'!$G$13,IF(IF('Scoring Rules'!$I$13="&gt;=",100-N136&gt;='Scoring Rules'!$D$13,100-N136&gt;'Scoring Rules'!$D$13),'Scoring Rules'!$E$13,IF(IF('Scoring Rules'!$I$13="&gt;=",100-N136&gt;='Scoring Rules'!$B$13,100-N136&gt;'Scoring Rules'!$B$13),'Scoring Rules'!$C$13,'Scoring Rules'!$H$13)))))</x:f>
      </x:c>
      <x:c r="P136" s="16" t="str">
        <x:f>IF($A136="","",IF(COUNT(C136,E136,G136,I136,K136,M136,O136)=7,SUM(C136,E136,G136,I136,K136,M136,O136),"Missing metric"))</x:f>
      </x:c>
      <x:c r="Q136" s="16" t="str">
        <x:f>IF($A136="","",IF(ISBLANK('Paste Export'!I130),"Missing",VALUE('Paste Export'!I130)))</x:f>
      </x:c>
      <x:c r="R136" s="16" t="str">
        <x:f>IF($A136="","",IF(AND(ISNUMBER(P136),ISNUMBER(Q136)),P136-Q136,"Unavailable"))</x:f>
      </x:c>
      <x:c r="S136" s="2" t="str">
        <x:f>IF($A136="","",IF(ISNUMBER(R136),IF(R136=0,"Matches","Review rules / rounding"),"Missing input"))</x:f>
      </x:c>
      <x:c r="T136" s="8" t="str">
        <x:f>IF($A136="","",IF(NOT(ISNUMBER(C136)),"Missing metric", IF(AND('Scoring Rules'!$F$7&lt;&gt;"",IF('Scoring Rules'!$I$7="&gt;=",B136&gt;='Scoring Rules'!$F$7,B136&gt;'Scoring Rules'!$F$7)),'Scoring Rules'!$I$7&amp;" "&amp;TEXT('Scoring Rules'!$F$7,"0.00"),IF(IF('Scoring Rules'!$I$7="&gt;=",B136&gt;='Scoring Rules'!$D$7,B136&gt;'Scoring Rules'!$D$7),'Scoring Rules'!$I$7&amp;" "&amp;TEXT('Scoring Rules'!$D$7,"0.00")&amp;" to "&amp;IF('Scoring Rules'!$I$7="&gt;", "&lt;= ","&lt; ")&amp;TEXT('Scoring Rules'!$F$7,"0.00"),IF(IF('Scoring Rules'!$I$7="&gt;=",B136&gt;='Scoring Rules'!$B$7,B136&gt;'Scoring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"&amp;C136&amp;" pts"))</x:f>
      </x:c>
      <x:c r="U136" s="8" t="str">
        <x:f>IF($A136="","",IF(NOT(ISNUMBER(E136)),"Missing metric", IF(AND('Scoring Rules'!$F$8&lt;&gt;"",IF('Scoring Rules'!$I$8="&gt;=",D136&gt;='Scoring Rules'!$F$8,D136&gt;'Scoring Rules'!$F$8)),'Scoring Rules'!$I$8&amp;" "&amp;TEXT('Scoring Rules'!$F$8,"0.00"),IF(IF('Scoring Rules'!$I$8="&gt;=",D136&gt;='Scoring Rules'!$D$8,D136&gt;'Scoring Rules'!$D$8),'Scoring Rules'!$I$8&amp;" "&amp;TEXT('Scoring Rules'!$D$8,"0.00")&amp;" to "&amp;IF('Scoring Rules'!$I$8="&gt;", "&lt;= ","&lt; ")&amp;TEXT('Scoring Rules'!$F$8,"0.00"),IF(IF('Scoring Rules'!$I$8="&gt;=",D136&gt;='Scoring Rules'!$B$8,D136&gt;'Scoring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"&amp;E136&amp;" pts"))</x:f>
      </x:c>
      <x:c r="V136" s="8" t="str">
        <x:f>IF($A136="","",IF(NOT(ISNUMBER(G136)),"Missing metric", IF(AND('Scoring Rules'!$F$9&lt;&gt;"",IF('Scoring Rules'!$I$9="&gt;=",F136&gt;='Scoring Rules'!$F$9,F136&gt;'Scoring Rules'!$F$9)),'Scoring Rules'!$I$9&amp;" "&amp;TEXT('Scoring Rules'!$F$9,"0.00"),IF(IF('Scoring Rules'!$I$9="&gt;=",F136&gt;='Scoring Rules'!$D$9,F136&gt;'Scoring Rules'!$D$9),'Scoring Rules'!$I$9&amp;" "&amp;TEXT('Scoring Rules'!$D$9,"0.00")&amp;" to "&amp;IF('Scoring Rules'!$I$9="&gt;", "&lt;= ","&lt; ")&amp;TEXT('Scoring Rules'!$F$9,"0.00"),IF(IF('Scoring Rules'!$I$9="&gt;=",F136&gt;='Scoring Rules'!$B$9,F136&gt;'Scoring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"&amp;G136&amp;" pts"))</x:f>
      </x:c>
      <x:c r="W136" s="8" t="str">
        <x:f>IF($A136="","",IF(NOT(ISNUMBER(I136)),"Missing metric", IF(AND('Scoring Rules'!$F$10&lt;&gt;"",IF('Scoring Rules'!$I$10="&gt;=",H136&gt;='Scoring Rules'!$F$10,H136&gt;'Scoring Rules'!$F$10)),'Scoring Rules'!$I$10&amp;" "&amp;TEXT('Scoring Rules'!$F$10,"0.00"),IF(IF('Scoring Rules'!$I$10="&gt;=",H136&gt;='Scoring Rules'!$D$10,H136&gt;'Scoring Rules'!$D$10),'Scoring Rules'!$I$10&amp;" "&amp;TEXT('Scoring Rules'!$D$10,"0.00")&amp;" to "&amp;IF('Scoring Rules'!$I$10="&gt;", "&lt;= ","&lt; ")&amp;TEXT('Scoring Rules'!$F$10,"0.00"),IF(IF('Scoring Rules'!$I$10="&gt;=",H136&gt;='Scoring Rules'!$B$10,H136&gt;'Scoring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"&amp;I136&amp;" pts"))</x:f>
      </x:c>
      <x:c r="X136" s="8" t="str">
        <x:f>IF($A136="","",IF(NOT(ISNUMBER(K136)),"Missing metric", IF(AND('Scoring Rules'!$F$11&lt;&gt;"",IF('Scoring Rules'!$I$11="&gt;=",J136&gt;='Scoring Rules'!$F$11,J136&gt;'Scoring Rules'!$F$11)),'Scoring Rules'!$I$11&amp;" "&amp;TEXT('Scoring Rules'!$F$11,"0.00"),IF(IF('Scoring Rules'!$I$11="&gt;=",J136&gt;='Scoring Rules'!$D$11,J136&gt;'Scoring Rules'!$D$11),'Scoring Rules'!$I$11&amp;" "&amp;TEXT('Scoring Rules'!$D$11,"0.00")&amp;" to "&amp;IF('Scoring Rules'!$I$11="&gt;", "&lt;= ","&lt; ")&amp;TEXT('Scoring Rules'!$F$11,"0.00"),IF(IF('Scoring Rules'!$I$11="&gt;=",J136&gt;='Scoring Rules'!$B$11,J136&gt;'Scoring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"&amp;K136&amp;" pts"))</x:f>
      </x:c>
      <x:c r="Y136" s="8" t="str">
        <x:f>IF($A136="","",IF(NOT(ISNUMBER(M136)),"Missing metric", IF(IF('Scoring Rules'!$I$12="&gt;=",L136&gt;='Scoring Rules'!$D$12,L136&gt;'Scoring Rules'!$D$12),'Scoring Rules'!$I$12&amp;" "&amp;TEXT('Scoring Rules'!$D$12,"0.00"),IF(IF('Scoring Rules'!$I$12="&gt;=",L136&gt;='Scoring Rules'!$B$12,L136&gt;'Scoring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"&amp;M136&amp;" pts"))</x:f>
      </x:c>
      <x:c r="Z136" s="8" t="str">
        <x:f>IF($A136="","",IF(NOT(ISNUMBER(O136)),"Missing metric","Attendance "&amp;TEXT(100-N136,"0.00")&amp;"%: "&amp;IF(AND('Scoring Rules'!$F$13&lt;&gt;"",IF('Scoring Rules'!$I$13="&gt;=",100-N136&gt;='Scoring Rules'!$F$13,100-N136&gt;'Scoring Rules'!$F$13)),'Scoring Rules'!$I$13&amp;" "&amp;TEXT('Scoring Rules'!$F$13,"0.00"),IF(IF('Scoring Rules'!$I$13="&gt;=",100-N136&gt;='Scoring Rules'!$D$13,100-N136&gt;'Scoring Rules'!$D$13),'Scoring Rules'!$I$13&amp;" "&amp;TEXT('Scoring Rules'!$D$13,"0.00")&amp;" to "&amp;IF('Scoring Rules'!$I$13="&gt;", "&lt;= ","&lt; ")&amp;TEXT('Scoring Rules'!$F$13,"0.00"),IF(IF('Scoring Rules'!$I$13="&gt;=",100-N136&gt;='Scoring Rules'!$B$13,100-N136&gt;'Scoring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"&amp;O136&amp;" pts"))</x:f>
      </x:c>
    </x:row>
    <x:row r="137" ht="32" customHeight="1">
      <x:c r="A137" s="2" t="str">
        <x:f>IF('Paste Export'!A131&lt;&gt;"",'Paste Export'!A131,"")</x:f>
      </x:c>
      <x:c r="B137" s="16" t="str">
        <x:f>IF($A137="","",IF(ISBLANK('Paste Export'!B131),"Missing",IF(ISNUMBER('Paste Export'!B131),'Paste Export'!B131,VALUE('Paste Export'!B131))))</x:f>
      </x:c>
      <x:c r="C137" s="16" t="str">
        <x:f>IF($A137="","",IF(NOT(ISNUMBER(B137)),"Missing",IF(AND('Scoring Rules'!$F$7&lt;&gt;"",IF('Scoring Rules'!$I$7="&gt;=",B137&gt;='Scoring Rules'!$F$7,B137&gt;'Scoring Rules'!$F$7)),'Scoring Rules'!$G$7,IF(IF('Scoring Rules'!$I$7="&gt;=",B137&gt;='Scoring Rules'!$D$7,B137&gt;'Scoring Rules'!$D$7),'Scoring Rules'!$E$7,IF(IF('Scoring Rules'!$I$7="&gt;=",B137&gt;='Scoring Rules'!$B$7,B137&gt;'Scoring Rules'!$B$7),'Scoring Rules'!$C$7,'Scoring Rules'!$H$7)))))</x:f>
      </x:c>
      <x:c r="D137" s="16" t="str">
        <x:f>IF($A137="","",IF(ISBLANK('Paste Export'!C131),"Missing",IF(ISNUMBER('Paste Export'!C131),'Paste Export'!C131,VALUE('Paste Export'!C131))))</x:f>
      </x:c>
      <x:c r="E137" s="16" t="str">
        <x:f>IF($A137="","",IF(NOT(ISNUMBER(D137)),"Missing",IF(AND('Scoring Rules'!$F$8&lt;&gt;"",IF('Scoring Rules'!$I$8="&gt;=",D137&gt;='Scoring Rules'!$F$8,D137&gt;'Scoring Rules'!$F$8)),'Scoring Rules'!$G$8,IF(IF('Scoring Rules'!$I$8="&gt;=",D137&gt;='Scoring Rules'!$D$8,D137&gt;'Scoring Rules'!$D$8),'Scoring Rules'!$E$8,IF(IF('Scoring Rules'!$I$8="&gt;=",D137&gt;='Scoring Rules'!$B$8,D137&gt;'Scoring Rules'!$B$8),'Scoring Rules'!$C$8,'Scoring Rules'!$H$8)))))</x:f>
      </x:c>
      <x:c r="F137" s="14" t="str">
        <x:f>IF($A137="","",IF(ISBLANK('Paste Export'!D131),"Missing",IF(ISNUMBER('Paste Export'!D131),'Paste Export'!D131,VALUE('Paste Export'!D131))))</x:f>
      </x:c>
      <x:c r="G137" s="16" t="str">
        <x:f>IF($A137="","",IF(NOT(ISNUMBER(F137)),"Missing",IF(AND('Scoring Rules'!$F$9&lt;&gt;"",IF('Scoring Rules'!$I$9="&gt;=",F137&gt;='Scoring Rules'!$F$9,F137&gt;'Scoring Rules'!$F$9)),'Scoring Rules'!$G$9,IF(IF('Scoring Rules'!$I$9="&gt;=",F137&gt;='Scoring Rules'!$D$9,F137&gt;'Scoring Rules'!$D$9),'Scoring Rules'!$E$9,IF(IF('Scoring Rules'!$I$9="&gt;=",F137&gt;='Scoring Rules'!$B$9,F137&gt;'Scoring Rules'!$B$9),'Scoring Rules'!$C$9,'Scoring Rules'!$H$9)))))</x:f>
      </x:c>
      <x:c r="H137" s="15" t="str">
        <x:f>IF($A137="","",IF(ISBLANK('Paste Export'!E131),"Missing",IF(ISNUMBER('Paste Export'!E131),'Paste Export'!E131,VALUE('Paste Export'!E131))))</x:f>
      </x:c>
      <x:c r="I137" s="16" t="str">
        <x:f>IF($A137="","",IF(NOT(ISNUMBER(H137)),"Missing",IF(AND('Scoring Rules'!$F$10&lt;&gt;"",IF('Scoring Rules'!$I$10="&gt;=",H137&gt;='Scoring Rules'!$F$10,H137&gt;'Scoring Rules'!$F$10)),'Scoring Rules'!$G$10,IF(IF('Scoring Rules'!$I$10="&gt;=",H137&gt;='Scoring Rules'!$D$10,H137&gt;'Scoring Rules'!$D$10),'Scoring Rules'!$E$10,IF(IF('Scoring Rules'!$I$10="&gt;=",H137&gt;='Scoring Rules'!$B$10,H137&gt;'Scoring Rules'!$B$10),'Scoring Rules'!$C$10,'Scoring Rules'!$H$10)))))</x:f>
      </x:c>
      <x:c r="J137" s="15" t="str">
        <x:f>IF($A137="","",IF(ISBLANK('Paste Export'!F131),"Missing",IF(ISNUMBER('Paste Export'!F131),'Paste Export'!F131,VALUE('Paste Export'!F131))))</x:f>
      </x:c>
      <x:c r="K137" s="16" t="str">
        <x:f>IF($A137="","",IF(NOT(ISNUMBER(J137)),"Missing",IF(AND('Scoring Rules'!$F$11&lt;&gt;"",IF('Scoring Rules'!$I$11="&gt;=",J137&gt;='Scoring Rules'!$F$11,J137&gt;'Scoring Rules'!$F$11)),'Scoring Rules'!$G$11,IF(IF('Scoring Rules'!$I$11="&gt;=",J137&gt;='Scoring Rules'!$D$11,J137&gt;'Scoring Rules'!$D$11),'Scoring Rules'!$E$11,IF(IF('Scoring Rules'!$I$11="&gt;=",J137&gt;='Scoring Rules'!$B$11,J137&gt;'Scoring Rules'!$B$11),'Scoring Rules'!$C$11,'Scoring Rules'!$H$11)))))</x:f>
      </x:c>
      <x:c r="L137" s="14" t="str">
        <x:f>IF($A137="","",IF(ISBLANK('Paste Export'!G131),"Missing",IF(ISNUMBER('Paste Export'!G131),'Paste Export'!G131,VALUE('Paste Export'!G131))))</x:f>
      </x:c>
      <x:c r="M137" s="16" t="str">
        <x:f>IF($A137="","",IF(NOT(ISNUMBER(L137)),"Missing",IF(AND('Scoring Rules'!$F$12&lt;&gt;"",IF('Scoring Rules'!$I$12="&gt;=",L137&gt;='Scoring Rules'!$F$12,L137&gt;'Scoring Rules'!$F$12)),'Scoring Rules'!$G$12,IF(IF('Scoring Rules'!$I$12="&gt;=",L137&gt;='Scoring Rules'!$D$12,L137&gt;'Scoring Rules'!$D$12),'Scoring Rules'!$E$12,IF(IF('Scoring Rules'!$I$12="&gt;=",L137&gt;='Scoring Rules'!$B$12,L137&gt;'Scoring Rules'!$B$12),'Scoring Rules'!$C$12,'Scoring Rules'!$H$12)))))</x:f>
      </x:c>
      <x:c r="N137" s="14" t="str">
        <x:f>IF($A137="","",IF(ISBLANK('Paste Export'!H131),"Missing",IF(ISNUMBER('Paste Export'!H131),'Paste Export'!H131,VALUE('Paste Export'!H131))))</x:f>
      </x:c>
      <x:c r="O137" s="16" t="str">
        <x:f>IF($A137="","",IF(NOT(ISNUMBER(N137)),"Missing",IF(AND('Scoring Rules'!$F$13&lt;&gt;"",IF('Scoring Rules'!$I$13="&gt;=",100-N137&gt;='Scoring Rules'!$F$13,100-N137&gt;'Scoring Rules'!$F$13)),'Scoring Rules'!$G$13,IF(IF('Scoring Rules'!$I$13="&gt;=",100-N137&gt;='Scoring Rules'!$D$13,100-N137&gt;'Scoring Rules'!$D$13),'Scoring Rules'!$E$13,IF(IF('Scoring Rules'!$I$13="&gt;=",100-N137&gt;='Scoring Rules'!$B$13,100-N137&gt;'Scoring Rules'!$B$13),'Scoring Rules'!$C$13,'Scoring Rules'!$H$13)))))</x:f>
      </x:c>
      <x:c r="P137" s="16" t="str">
        <x:f>IF($A137="","",IF(COUNT(C137,E137,G137,I137,K137,M137,O137)=7,SUM(C137,E137,G137,I137,K137,M137,O137),"Missing metric"))</x:f>
      </x:c>
      <x:c r="Q137" s="16" t="str">
        <x:f>IF($A137="","",IF(ISBLANK('Paste Export'!I131),"Missing",VALUE('Paste Export'!I131)))</x:f>
      </x:c>
      <x:c r="R137" s="16" t="str">
        <x:f>IF($A137="","",IF(AND(ISNUMBER(P137),ISNUMBER(Q137)),P137-Q137,"Unavailable"))</x:f>
      </x:c>
      <x:c r="S137" s="2" t="str">
        <x:f>IF($A137="","",IF(ISNUMBER(R137),IF(R137=0,"Matches","Review rules / rounding"),"Missing input"))</x:f>
      </x:c>
      <x:c r="T137" s="8" t="str">
        <x:f>IF($A137="","",IF(NOT(ISNUMBER(C137)),"Missing metric", IF(AND('Scoring Rules'!$F$7&lt;&gt;"",IF('Scoring Rules'!$I$7="&gt;=",B137&gt;='Scoring Rules'!$F$7,B137&gt;'Scoring Rules'!$F$7)),'Scoring Rules'!$I$7&amp;" "&amp;TEXT('Scoring Rules'!$F$7,"0.00"),IF(IF('Scoring Rules'!$I$7="&gt;=",B137&gt;='Scoring Rules'!$D$7,B137&gt;'Scoring Rules'!$D$7),'Scoring Rules'!$I$7&amp;" "&amp;TEXT('Scoring Rules'!$D$7,"0.00")&amp;" to "&amp;IF('Scoring Rules'!$I$7="&gt;", "&lt;= ","&lt; ")&amp;TEXT('Scoring Rules'!$F$7,"0.00"),IF(IF('Scoring Rules'!$I$7="&gt;=",B137&gt;='Scoring Rules'!$B$7,B137&gt;'Scoring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"&amp;C137&amp;" pts"))</x:f>
      </x:c>
      <x:c r="U137" s="8" t="str">
        <x:f>IF($A137="","",IF(NOT(ISNUMBER(E137)),"Missing metric", IF(AND('Scoring Rules'!$F$8&lt;&gt;"",IF('Scoring Rules'!$I$8="&gt;=",D137&gt;='Scoring Rules'!$F$8,D137&gt;'Scoring Rules'!$F$8)),'Scoring Rules'!$I$8&amp;" "&amp;TEXT('Scoring Rules'!$F$8,"0.00"),IF(IF('Scoring Rules'!$I$8="&gt;=",D137&gt;='Scoring Rules'!$D$8,D137&gt;'Scoring Rules'!$D$8),'Scoring Rules'!$I$8&amp;" "&amp;TEXT('Scoring Rules'!$D$8,"0.00")&amp;" to "&amp;IF('Scoring Rules'!$I$8="&gt;", "&lt;= ","&lt; ")&amp;TEXT('Scoring Rules'!$F$8,"0.00"),IF(IF('Scoring Rules'!$I$8="&gt;=",D137&gt;='Scoring Rules'!$B$8,D137&gt;'Scoring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"&amp;E137&amp;" pts"))</x:f>
      </x:c>
      <x:c r="V137" s="8" t="str">
        <x:f>IF($A137="","",IF(NOT(ISNUMBER(G137)),"Missing metric", IF(AND('Scoring Rules'!$F$9&lt;&gt;"",IF('Scoring Rules'!$I$9="&gt;=",F137&gt;='Scoring Rules'!$F$9,F137&gt;'Scoring Rules'!$F$9)),'Scoring Rules'!$I$9&amp;" "&amp;TEXT('Scoring Rules'!$F$9,"0.00"),IF(IF('Scoring Rules'!$I$9="&gt;=",F137&gt;='Scoring Rules'!$D$9,F137&gt;'Scoring Rules'!$D$9),'Scoring Rules'!$I$9&amp;" "&amp;TEXT('Scoring Rules'!$D$9,"0.00")&amp;" to "&amp;IF('Scoring Rules'!$I$9="&gt;", "&lt;= ","&lt; ")&amp;TEXT('Scoring Rules'!$F$9,"0.00"),IF(IF('Scoring Rules'!$I$9="&gt;=",F137&gt;='Scoring Rules'!$B$9,F137&gt;'Scoring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"&amp;G137&amp;" pts"))</x:f>
      </x:c>
      <x:c r="W137" s="8" t="str">
        <x:f>IF($A137="","",IF(NOT(ISNUMBER(I137)),"Missing metric", IF(AND('Scoring Rules'!$F$10&lt;&gt;"",IF('Scoring Rules'!$I$10="&gt;=",H137&gt;='Scoring Rules'!$F$10,H137&gt;'Scoring Rules'!$F$10)),'Scoring Rules'!$I$10&amp;" "&amp;TEXT('Scoring Rules'!$F$10,"0.00"),IF(IF('Scoring Rules'!$I$10="&gt;=",H137&gt;='Scoring Rules'!$D$10,H137&gt;'Scoring Rules'!$D$10),'Scoring Rules'!$I$10&amp;" "&amp;TEXT('Scoring Rules'!$D$10,"0.00")&amp;" to "&amp;IF('Scoring Rules'!$I$10="&gt;", "&lt;= ","&lt; ")&amp;TEXT('Scoring Rules'!$F$10,"0.00"),IF(IF('Scoring Rules'!$I$10="&gt;=",H137&gt;='Scoring Rules'!$B$10,H137&gt;'Scoring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"&amp;I137&amp;" pts"))</x:f>
      </x:c>
      <x:c r="X137" s="8" t="str">
        <x:f>IF($A137="","",IF(NOT(ISNUMBER(K137)),"Missing metric", IF(AND('Scoring Rules'!$F$11&lt;&gt;"",IF('Scoring Rules'!$I$11="&gt;=",J137&gt;='Scoring Rules'!$F$11,J137&gt;'Scoring Rules'!$F$11)),'Scoring Rules'!$I$11&amp;" "&amp;TEXT('Scoring Rules'!$F$11,"0.00"),IF(IF('Scoring Rules'!$I$11="&gt;=",J137&gt;='Scoring Rules'!$D$11,J137&gt;'Scoring Rules'!$D$11),'Scoring Rules'!$I$11&amp;" "&amp;TEXT('Scoring Rules'!$D$11,"0.00")&amp;" to "&amp;IF('Scoring Rules'!$I$11="&gt;", "&lt;= ","&lt; ")&amp;TEXT('Scoring Rules'!$F$11,"0.00"),IF(IF('Scoring Rules'!$I$11="&gt;=",J137&gt;='Scoring Rules'!$B$11,J137&gt;'Scoring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"&amp;K137&amp;" pts"))</x:f>
      </x:c>
      <x:c r="Y137" s="8" t="str">
        <x:f>IF($A137="","",IF(NOT(ISNUMBER(M137)),"Missing metric", IF(IF('Scoring Rules'!$I$12="&gt;=",L137&gt;='Scoring Rules'!$D$12,L137&gt;'Scoring Rules'!$D$12),'Scoring Rules'!$I$12&amp;" "&amp;TEXT('Scoring Rules'!$D$12,"0.00"),IF(IF('Scoring Rules'!$I$12="&gt;=",L137&gt;='Scoring Rules'!$B$12,L137&gt;'Scoring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"&amp;M137&amp;" pts"))</x:f>
      </x:c>
      <x:c r="Z137" s="8" t="str">
        <x:f>IF($A137="","",IF(NOT(ISNUMBER(O137)),"Missing metric","Attendance "&amp;TEXT(100-N137,"0.00")&amp;"%: "&amp;IF(AND('Scoring Rules'!$F$13&lt;&gt;"",IF('Scoring Rules'!$I$13="&gt;=",100-N137&gt;='Scoring Rules'!$F$13,100-N137&gt;'Scoring Rules'!$F$13)),'Scoring Rules'!$I$13&amp;" "&amp;TEXT('Scoring Rules'!$F$13,"0.00"),IF(IF('Scoring Rules'!$I$13="&gt;=",100-N137&gt;='Scoring Rules'!$D$13,100-N137&gt;'Scoring Rules'!$D$13),'Scoring Rules'!$I$13&amp;" "&amp;TEXT('Scoring Rules'!$D$13,"0.00")&amp;" to "&amp;IF('Scoring Rules'!$I$13="&gt;", "&lt;= ","&lt; ")&amp;TEXT('Scoring Rules'!$F$13,"0.00"),IF(IF('Scoring Rules'!$I$13="&gt;=",100-N137&gt;='Scoring Rules'!$B$13,100-N137&gt;'Scoring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"&amp;O137&amp;" pts"))</x:f>
      </x:c>
    </x:row>
    <x:row r="138" ht="32" customHeight="1">
      <x:c r="A138" s="2" t="str">
        <x:f>IF('Paste Export'!A132&lt;&gt;"",'Paste Export'!A132,"")</x:f>
      </x:c>
      <x:c r="B138" s="16" t="str">
        <x:f>IF($A138="","",IF(ISBLANK('Paste Export'!B132),"Missing",IF(ISNUMBER('Paste Export'!B132),'Paste Export'!B132,VALUE('Paste Export'!B132))))</x:f>
      </x:c>
      <x:c r="C138" s="16" t="str">
        <x:f>IF($A138="","",IF(NOT(ISNUMBER(B138)),"Missing",IF(AND('Scoring Rules'!$F$7&lt;&gt;"",IF('Scoring Rules'!$I$7="&gt;=",B138&gt;='Scoring Rules'!$F$7,B138&gt;'Scoring Rules'!$F$7)),'Scoring Rules'!$G$7,IF(IF('Scoring Rules'!$I$7="&gt;=",B138&gt;='Scoring Rules'!$D$7,B138&gt;'Scoring Rules'!$D$7),'Scoring Rules'!$E$7,IF(IF('Scoring Rules'!$I$7="&gt;=",B138&gt;='Scoring Rules'!$B$7,B138&gt;'Scoring Rules'!$B$7),'Scoring Rules'!$C$7,'Scoring Rules'!$H$7)))))</x:f>
      </x:c>
      <x:c r="D138" s="16" t="str">
        <x:f>IF($A138="","",IF(ISBLANK('Paste Export'!C132),"Missing",IF(ISNUMBER('Paste Export'!C132),'Paste Export'!C132,VALUE('Paste Export'!C132))))</x:f>
      </x:c>
      <x:c r="E138" s="16" t="str">
        <x:f>IF($A138="","",IF(NOT(ISNUMBER(D138)),"Missing",IF(AND('Scoring Rules'!$F$8&lt;&gt;"",IF('Scoring Rules'!$I$8="&gt;=",D138&gt;='Scoring Rules'!$F$8,D138&gt;'Scoring Rules'!$F$8)),'Scoring Rules'!$G$8,IF(IF('Scoring Rules'!$I$8="&gt;=",D138&gt;='Scoring Rules'!$D$8,D138&gt;'Scoring Rules'!$D$8),'Scoring Rules'!$E$8,IF(IF('Scoring Rules'!$I$8="&gt;=",D138&gt;='Scoring Rules'!$B$8,D138&gt;'Scoring Rules'!$B$8),'Scoring Rules'!$C$8,'Scoring Rules'!$H$8)))))</x:f>
      </x:c>
      <x:c r="F138" s="14" t="str">
        <x:f>IF($A138="","",IF(ISBLANK('Paste Export'!D132),"Missing",IF(ISNUMBER('Paste Export'!D132),'Paste Export'!D132,VALUE('Paste Export'!D132))))</x:f>
      </x:c>
      <x:c r="G138" s="16" t="str">
        <x:f>IF($A138="","",IF(NOT(ISNUMBER(F138)),"Missing",IF(AND('Scoring Rules'!$F$9&lt;&gt;"",IF('Scoring Rules'!$I$9="&gt;=",F138&gt;='Scoring Rules'!$F$9,F138&gt;'Scoring Rules'!$F$9)),'Scoring Rules'!$G$9,IF(IF('Scoring Rules'!$I$9="&gt;=",F138&gt;='Scoring Rules'!$D$9,F138&gt;'Scoring Rules'!$D$9),'Scoring Rules'!$E$9,IF(IF('Scoring Rules'!$I$9="&gt;=",F138&gt;='Scoring Rules'!$B$9,F138&gt;'Scoring Rules'!$B$9),'Scoring Rules'!$C$9,'Scoring Rules'!$H$9)))))</x:f>
      </x:c>
      <x:c r="H138" s="15" t="str">
        <x:f>IF($A138="","",IF(ISBLANK('Paste Export'!E132),"Missing",IF(ISNUMBER('Paste Export'!E132),'Paste Export'!E132,VALUE('Paste Export'!E132))))</x:f>
      </x:c>
      <x:c r="I138" s="16" t="str">
        <x:f>IF($A138="","",IF(NOT(ISNUMBER(H138)),"Missing",IF(AND('Scoring Rules'!$F$10&lt;&gt;"",IF('Scoring Rules'!$I$10="&gt;=",H138&gt;='Scoring Rules'!$F$10,H138&gt;'Scoring Rules'!$F$10)),'Scoring Rules'!$G$10,IF(IF('Scoring Rules'!$I$10="&gt;=",H138&gt;='Scoring Rules'!$D$10,H138&gt;'Scoring Rules'!$D$10),'Scoring Rules'!$E$10,IF(IF('Scoring Rules'!$I$10="&gt;=",H138&gt;='Scoring Rules'!$B$10,H138&gt;'Scoring Rules'!$B$10),'Scoring Rules'!$C$10,'Scoring Rules'!$H$10)))))</x:f>
      </x:c>
      <x:c r="J138" s="15" t="str">
        <x:f>IF($A138="","",IF(ISBLANK('Paste Export'!F132),"Missing",IF(ISNUMBER('Paste Export'!F132),'Paste Export'!F132,VALUE('Paste Export'!F132))))</x:f>
      </x:c>
      <x:c r="K138" s="16" t="str">
        <x:f>IF($A138="","",IF(NOT(ISNUMBER(J138)),"Missing",IF(AND('Scoring Rules'!$F$11&lt;&gt;"",IF('Scoring Rules'!$I$11="&gt;=",J138&gt;='Scoring Rules'!$F$11,J138&gt;'Scoring Rules'!$F$11)),'Scoring Rules'!$G$11,IF(IF('Scoring Rules'!$I$11="&gt;=",J138&gt;='Scoring Rules'!$D$11,J138&gt;'Scoring Rules'!$D$11),'Scoring Rules'!$E$11,IF(IF('Scoring Rules'!$I$11="&gt;=",J138&gt;='Scoring Rules'!$B$11,J138&gt;'Scoring Rules'!$B$11),'Scoring Rules'!$C$11,'Scoring Rules'!$H$11)))))</x:f>
      </x:c>
      <x:c r="L138" s="14" t="str">
        <x:f>IF($A138="","",IF(ISBLANK('Paste Export'!G132),"Missing",IF(ISNUMBER('Paste Export'!G132),'Paste Export'!G132,VALUE('Paste Export'!G132))))</x:f>
      </x:c>
      <x:c r="M138" s="16" t="str">
        <x:f>IF($A138="","",IF(NOT(ISNUMBER(L138)),"Missing",IF(AND('Scoring Rules'!$F$12&lt;&gt;"",IF('Scoring Rules'!$I$12="&gt;=",L138&gt;='Scoring Rules'!$F$12,L138&gt;'Scoring Rules'!$F$12)),'Scoring Rules'!$G$12,IF(IF('Scoring Rules'!$I$12="&gt;=",L138&gt;='Scoring Rules'!$D$12,L138&gt;'Scoring Rules'!$D$12),'Scoring Rules'!$E$12,IF(IF('Scoring Rules'!$I$12="&gt;=",L138&gt;='Scoring Rules'!$B$12,L138&gt;'Scoring Rules'!$B$12),'Scoring Rules'!$C$12,'Scoring Rules'!$H$12)))))</x:f>
      </x:c>
      <x:c r="N138" s="14" t="str">
        <x:f>IF($A138="","",IF(ISBLANK('Paste Export'!H132),"Missing",IF(ISNUMBER('Paste Export'!H132),'Paste Export'!H132,VALUE('Paste Export'!H132))))</x:f>
      </x:c>
      <x:c r="O138" s="16" t="str">
        <x:f>IF($A138="","",IF(NOT(ISNUMBER(N138)),"Missing",IF(AND('Scoring Rules'!$F$13&lt;&gt;"",IF('Scoring Rules'!$I$13="&gt;=",100-N138&gt;='Scoring Rules'!$F$13,100-N138&gt;'Scoring Rules'!$F$13)),'Scoring Rules'!$G$13,IF(IF('Scoring Rules'!$I$13="&gt;=",100-N138&gt;='Scoring Rules'!$D$13,100-N138&gt;'Scoring Rules'!$D$13),'Scoring Rules'!$E$13,IF(IF('Scoring Rules'!$I$13="&gt;=",100-N138&gt;='Scoring Rules'!$B$13,100-N138&gt;'Scoring Rules'!$B$13),'Scoring Rules'!$C$13,'Scoring Rules'!$H$13)))))</x:f>
      </x:c>
      <x:c r="P138" s="16" t="str">
        <x:f>IF($A138="","",IF(COUNT(C138,E138,G138,I138,K138,M138,O138)=7,SUM(C138,E138,G138,I138,K138,M138,O138),"Missing metric"))</x:f>
      </x:c>
      <x:c r="Q138" s="16" t="str">
        <x:f>IF($A138="","",IF(ISBLANK('Paste Export'!I132),"Missing",VALUE('Paste Export'!I132)))</x:f>
      </x:c>
      <x:c r="R138" s="16" t="str">
        <x:f>IF($A138="","",IF(AND(ISNUMBER(P138),ISNUMBER(Q138)),P138-Q138,"Unavailable"))</x:f>
      </x:c>
      <x:c r="S138" s="2" t="str">
        <x:f>IF($A138="","",IF(ISNUMBER(R138),IF(R138=0,"Matches","Review rules / rounding"),"Missing input"))</x:f>
      </x:c>
      <x:c r="T138" s="8" t="str">
        <x:f>IF($A138="","",IF(NOT(ISNUMBER(C138)),"Missing metric", IF(AND('Scoring Rules'!$F$7&lt;&gt;"",IF('Scoring Rules'!$I$7="&gt;=",B138&gt;='Scoring Rules'!$F$7,B138&gt;'Scoring Rules'!$F$7)),'Scoring Rules'!$I$7&amp;" "&amp;TEXT('Scoring Rules'!$F$7,"0.00"),IF(IF('Scoring Rules'!$I$7="&gt;=",B138&gt;='Scoring Rules'!$D$7,B138&gt;'Scoring Rules'!$D$7),'Scoring Rules'!$I$7&amp;" "&amp;TEXT('Scoring Rules'!$D$7,"0.00")&amp;" to "&amp;IF('Scoring Rules'!$I$7="&gt;", "&lt;= ","&lt; ")&amp;TEXT('Scoring Rules'!$F$7,"0.00"),IF(IF('Scoring Rules'!$I$7="&gt;=",B138&gt;='Scoring Rules'!$B$7,B138&gt;'Scoring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"&amp;C138&amp;" pts"))</x:f>
      </x:c>
      <x:c r="U138" s="8" t="str">
        <x:f>IF($A138="","",IF(NOT(ISNUMBER(E138)),"Missing metric", IF(AND('Scoring Rules'!$F$8&lt;&gt;"",IF('Scoring Rules'!$I$8="&gt;=",D138&gt;='Scoring Rules'!$F$8,D138&gt;'Scoring Rules'!$F$8)),'Scoring Rules'!$I$8&amp;" "&amp;TEXT('Scoring Rules'!$F$8,"0.00"),IF(IF('Scoring Rules'!$I$8="&gt;=",D138&gt;='Scoring Rules'!$D$8,D138&gt;'Scoring Rules'!$D$8),'Scoring Rules'!$I$8&amp;" "&amp;TEXT('Scoring Rules'!$D$8,"0.00")&amp;" to "&amp;IF('Scoring Rules'!$I$8="&gt;", "&lt;= ","&lt; ")&amp;TEXT('Scoring Rules'!$F$8,"0.00"),IF(IF('Scoring Rules'!$I$8="&gt;=",D138&gt;='Scoring Rules'!$B$8,D138&gt;'Scoring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"&amp;E138&amp;" pts"))</x:f>
      </x:c>
      <x:c r="V138" s="8" t="str">
        <x:f>IF($A138="","",IF(NOT(ISNUMBER(G138)),"Missing metric", IF(AND('Scoring Rules'!$F$9&lt;&gt;"",IF('Scoring Rules'!$I$9="&gt;=",F138&gt;='Scoring Rules'!$F$9,F138&gt;'Scoring Rules'!$F$9)),'Scoring Rules'!$I$9&amp;" "&amp;TEXT('Scoring Rules'!$F$9,"0.00"),IF(IF('Scoring Rules'!$I$9="&gt;=",F138&gt;='Scoring Rules'!$D$9,F138&gt;'Scoring Rules'!$D$9),'Scoring Rules'!$I$9&amp;" "&amp;TEXT('Scoring Rules'!$D$9,"0.00")&amp;" to "&amp;IF('Scoring Rules'!$I$9="&gt;", "&lt;= ","&lt; ")&amp;TEXT('Scoring Rules'!$F$9,"0.00"),IF(IF('Scoring Rules'!$I$9="&gt;=",F138&gt;='Scoring Rules'!$B$9,F138&gt;'Scoring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"&amp;G138&amp;" pts"))</x:f>
      </x:c>
      <x:c r="W138" s="8" t="str">
        <x:f>IF($A138="","",IF(NOT(ISNUMBER(I138)),"Missing metric", IF(AND('Scoring Rules'!$F$10&lt;&gt;"",IF('Scoring Rules'!$I$10="&gt;=",H138&gt;='Scoring Rules'!$F$10,H138&gt;'Scoring Rules'!$F$10)),'Scoring Rules'!$I$10&amp;" "&amp;TEXT('Scoring Rules'!$F$10,"0.00"),IF(IF('Scoring Rules'!$I$10="&gt;=",H138&gt;='Scoring Rules'!$D$10,H138&gt;'Scoring Rules'!$D$10),'Scoring Rules'!$I$10&amp;" "&amp;TEXT('Scoring Rules'!$D$10,"0.00")&amp;" to "&amp;IF('Scoring Rules'!$I$10="&gt;", "&lt;= ","&lt; ")&amp;TEXT('Scoring Rules'!$F$10,"0.00"),IF(IF('Scoring Rules'!$I$10="&gt;=",H138&gt;='Scoring Rules'!$B$10,H138&gt;'Scoring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"&amp;I138&amp;" pts"))</x:f>
      </x:c>
      <x:c r="X138" s="8" t="str">
        <x:f>IF($A138="","",IF(NOT(ISNUMBER(K138)),"Missing metric", IF(AND('Scoring Rules'!$F$11&lt;&gt;"",IF('Scoring Rules'!$I$11="&gt;=",J138&gt;='Scoring Rules'!$F$11,J138&gt;'Scoring Rules'!$F$11)),'Scoring Rules'!$I$11&amp;" "&amp;TEXT('Scoring Rules'!$F$11,"0.00"),IF(IF('Scoring Rules'!$I$11="&gt;=",J138&gt;='Scoring Rules'!$D$11,J138&gt;'Scoring Rules'!$D$11),'Scoring Rules'!$I$11&amp;" "&amp;TEXT('Scoring Rules'!$D$11,"0.00")&amp;" to "&amp;IF('Scoring Rules'!$I$11="&gt;", "&lt;= ","&lt; ")&amp;TEXT('Scoring Rules'!$F$11,"0.00"),IF(IF('Scoring Rules'!$I$11="&gt;=",J138&gt;='Scoring Rules'!$B$11,J138&gt;'Scoring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"&amp;K138&amp;" pts"))</x:f>
      </x:c>
      <x:c r="Y138" s="8" t="str">
        <x:f>IF($A138="","",IF(NOT(ISNUMBER(M138)),"Missing metric", IF(IF('Scoring Rules'!$I$12="&gt;=",L138&gt;='Scoring Rules'!$D$12,L138&gt;'Scoring Rules'!$D$12),'Scoring Rules'!$I$12&amp;" "&amp;TEXT('Scoring Rules'!$D$12,"0.00"),IF(IF('Scoring Rules'!$I$12="&gt;=",L138&gt;='Scoring Rules'!$B$12,L138&gt;'Scoring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"&amp;M138&amp;" pts"))</x:f>
      </x:c>
      <x:c r="Z138" s="8" t="str">
        <x:f>IF($A138="","",IF(NOT(ISNUMBER(O138)),"Missing metric","Attendance "&amp;TEXT(100-N138,"0.00")&amp;"%: "&amp;IF(AND('Scoring Rules'!$F$13&lt;&gt;"",IF('Scoring Rules'!$I$13="&gt;=",100-N138&gt;='Scoring Rules'!$F$13,100-N138&gt;'Scoring Rules'!$F$13)),'Scoring Rules'!$I$13&amp;" "&amp;TEXT('Scoring Rules'!$F$13,"0.00"),IF(IF('Scoring Rules'!$I$13="&gt;=",100-N138&gt;='Scoring Rules'!$D$13,100-N138&gt;'Scoring Rules'!$D$13),'Scoring Rules'!$I$13&amp;" "&amp;TEXT('Scoring Rules'!$D$13,"0.00")&amp;" to "&amp;IF('Scoring Rules'!$I$13="&gt;", "&lt;= ","&lt; ")&amp;TEXT('Scoring Rules'!$F$13,"0.00"),IF(IF('Scoring Rules'!$I$13="&gt;=",100-N138&gt;='Scoring Rules'!$B$13,100-N138&gt;'Scoring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"&amp;O138&amp;" pts"))</x:f>
      </x:c>
    </x:row>
    <x:row r="139" ht="32" customHeight="1">
      <x:c r="A139" s="2" t="str">
        <x:f>IF('Paste Export'!A133&lt;&gt;"",'Paste Export'!A133,"")</x:f>
      </x:c>
      <x:c r="B139" s="16" t="str">
        <x:f>IF($A139="","",IF(ISBLANK('Paste Export'!B133),"Missing",IF(ISNUMBER('Paste Export'!B133),'Paste Export'!B133,VALUE('Paste Export'!B133))))</x:f>
      </x:c>
      <x:c r="C139" s="16" t="str">
        <x:f>IF($A139="","",IF(NOT(ISNUMBER(B139)),"Missing",IF(AND('Scoring Rules'!$F$7&lt;&gt;"",IF('Scoring Rules'!$I$7="&gt;=",B139&gt;='Scoring Rules'!$F$7,B139&gt;'Scoring Rules'!$F$7)),'Scoring Rules'!$G$7,IF(IF('Scoring Rules'!$I$7="&gt;=",B139&gt;='Scoring Rules'!$D$7,B139&gt;'Scoring Rules'!$D$7),'Scoring Rules'!$E$7,IF(IF('Scoring Rules'!$I$7="&gt;=",B139&gt;='Scoring Rules'!$B$7,B139&gt;'Scoring Rules'!$B$7),'Scoring Rules'!$C$7,'Scoring Rules'!$H$7)))))</x:f>
      </x:c>
      <x:c r="D139" s="16" t="str">
        <x:f>IF($A139="","",IF(ISBLANK('Paste Export'!C133),"Missing",IF(ISNUMBER('Paste Export'!C133),'Paste Export'!C133,VALUE('Paste Export'!C133))))</x:f>
      </x:c>
      <x:c r="E139" s="16" t="str">
        <x:f>IF($A139="","",IF(NOT(ISNUMBER(D139)),"Missing",IF(AND('Scoring Rules'!$F$8&lt;&gt;"",IF('Scoring Rules'!$I$8="&gt;=",D139&gt;='Scoring Rules'!$F$8,D139&gt;'Scoring Rules'!$F$8)),'Scoring Rules'!$G$8,IF(IF('Scoring Rules'!$I$8="&gt;=",D139&gt;='Scoring Rules'!$D$8,D139&gt;'Scoring Rules'!$D$8),'Scoring Rules'!$E$8,IF(IF('Scoring Rules'!$I$8="&gt;=",D139&gt;='Scoring Rules'!$B$8,D139&gt;'Scoring Rules'!$B$8),'Scoring Rules'!$C$8,'Scoring Rules'!$H$8)))))</x:f>
      </x:c>
      <x:c r="F139" s="14" t="str">
        <x:f>IF($A139="","",IF(ISBLANK('Paste Export'!D133),"Missing",IF(ISNUMBER('Paste Export'!D133),'Paste Export'!D133,VALUE('Paste Export'!D133))))</x:f>
      </x:c>
      <x:c r="G139" s="16" t="str">
        <x:f>IF($A139="","",IF(NOT(ISNUMBER(F139)),"Missing",IF(AND('Scoring Rules'!$F$9&lt;&gt;"",IF('Scoring Rules'!$I$9="&gt;=",F139&gt;='Scoring Rules'!$F$9,F139&gt;'Scoring Rules'!$F$9)),'Scoring Rules'!$G$9,IF(IF('Scoring Rules'!$I$9="&gt;=",F139&gt;='Scoring Rules'!$D$9,F139&gt;'Scoring Rules'!$D$9),'Scoring Rules'!$E$9,IF(IF('Scoring Rules'!$I$9="&gt;=",F139&gt;='Scoring Rules'!$B$9,F139&gt;'Scoring Rules'!$B$9),'Scoring Rules'!$C$9,'Scoring Rules'!$H$9)))))</x:f>
      </x:c>
      <x:c r="H139" s="15" t="str">
        <x:f>IF($A139="","",IF(ISBLANK('Paste Export'!E133),"Missing",IF(ISNUMBER('Paste Export'!E133),'Paste Export'!E133,VALUE('Paste Export'!E133))))</x:f>
      </x:c>
      <x:c r="I139" s="16" t="str">
        <x:f>IF($A139="","",IF(NOT(ISNUMBER(H139)),"Missing",IF(AND('Scoring Rules'!$F$10&lt;&gt;"",IF('Scoring Rules'!$I$10="&gt;=",H139&gt;='Scoring Rules'!$F$10,H139&gt;'Scoring Rules'!$F$10)),'Scoring Rules'!$G$10,IF(IF('Scoring Rules'!$I$10="&gt;=",H139&gt;='Scoring Rules'!$D$10,H139&gt;'Scoring Rules'!$D$10),'Scoring Rules'!$E$10,IF(IF('Scoring Rules'!$I$10="&gt;=",H139&gt;='Scoring Rules'!$B$10,H139&gt;'Scoring Rules'!$B$10),'Scoring Rules'!$C$10,'Scoring Rules'!$H$10)))))</x:f>
      </x:c>
      <x:c r="J139" s="15" t="str">
        <x:f>IF($A139="","",IF(ISBLANK('Paste Export'!F133),"Missing",IF(ISNUMBER('Paste Export'!F133),'Paste Export'!F133,VALUE('Paste Export'!F133))))</x:f>
      </x:c>
      <x:c r="K139" s="16" t="str">
        <x:f>IF($A139="","",IF(NOT(ISNUMBER(J139)),"Missing",IF(AND('Scoring Rules'!$F$11&lt;&gt;"",IF('Scoring Rules'!$I$11="&gt;=",J139&gt;='Scoring Rules'!$F$11,J139&gt;'Scoring Rules'!$F$11)),'Scoring Rules'!$G$11,IF(IF('Scoring Rules'!$I$11="&gt;=",J139&gt;='Scoring Rules'!$D$11,J139&gt;'Scoring Rules'!$D$11),'Scoring Rules'!$E$11,IF(IF('Scoring Rules'!$I$11="&gt;=",J139&gt;='Scoring Rules'!$B$11,J139&gt;'Scoring Rules'!$B$11),'Scoring Rules'!$C$11,'Scoring Rules'!$H$11)))))</x:f>
      </x:c>
      <x:c r="L139" s="14" t="str">
        <x:f>IF($A139="","",IF(ISBLANK('Paste Export'!G133),"Missing",IF(ISNUMBER('Paste Export'!G133),'Paste Export'!G133,VALUE('Paste Export'!G133))))</x:f>
      </x:c>
      <x:c r="M139" s="16" t="str">
        <x:f>IF($A139="","",IF(NOT(ISNUMBER(L139)),"Missing",IF(AND('Scoring Rules'!$F$12&lt;&gt;"",IF('Scoring Rules'!$I$12="&gt;=",L139&gt;='Scoring Rules'!$F$12,L139&gt;'Scoring Rules'!$F$12)),'Scoring Rules'!$G$12,IF(IF('Scoring Rules'!$I$12="&gt;=",L139&gt;='Scoring Rules'!$D$12,L139&gt;'Scoring Rules'!$D$12),'Scoring Rules'!$E$12,IF(IF('Scoring Rules'!$I$12="&gt;=",L139&gt;='Scoring Rules'!$B$12,L139&gt;'Scoring Rules'!$B$12),'Scoring Rules'!$C$12,'Scoring Rules'!$H$12)))))</x:f>
      </x:c>
      <x:c r="N139" s="14" t="str">
        <x:f>IF($A139="","",IF(ISBLANK('Paste Export'!H133),"Missing",IF(ISNUMBER('Paste Export'!H133),'Paste Export'!H133,VALUE('Paste Export'!H133))))</x:f>
      </x:c>
      <x:c r="O139" s="16" t="str">
        <x:f>IF($A139="","",IF(NOT(ISNUMBER(N139)),"Missing",IF(AND('Scoring Rules'!$F$13&lt;&gt;"",IF('Scoring Rules'!$I$13="&gt;=",100-N139&gt;='Scoring Rules'!$F$13,100-N139&gt;'Scoring Rules'!$F$13)),'Scoring Rules'!$G$13,IF(IF('Scoring Rules'!$I$13="&gt;=",100-N139&gt;='Scoring Rules'!$D$13,100-N139&gt;'Scoring Rules'!$D$13),'Scoring Rules'!$E$13,IF(IF('Scoring Rules'!$I$13="&gt;=",100-N139&gt;='Scoring Rules'!$B$13,100-N139&gt;'Scoring Rules'!$B$13),'Scoring Rules'!$C$13,'Scoring Rules'!$H$13)))))</x:f>
      </x:c>
      <x:c r="P139" s="16" t="str">
        <x:f>IF($A139="","",IF(COUNT(C139,E139,G139,I139,K139,M139,O139)=7,SUM(C139,E139,G139,I139,K139,M139,O139),"Missing metric"))</x:f>
      </x:c>
      <x:c r="Q139" s="16" t="str">
        <x:f>IF($A139="","",IF(ISBLANK('Paste Export'!I133),"Missing",VALUE('Paste Export'!I133)))</x:f>
      </x:c>
      <x:c r="R139" s="16" t="str">
        <x:f>IF($A139="","",IF(AND(ISNUMBER(P139),ISNUMBER(Q139)),P139-Q139,"Unavailable"))</x:f>
      </x:c>
      <x:c r="S139" s="2" t="str">
        <x:f>IF($A139="","",IF(ISNUMBER(R139),IF(R139=0,"Matches","Review rules / rounding"),"Missing input"))</x:f>
      </x:c>
      <x:c r="T139" s="8" t="str">
        <x:f>IF($A139="","",IF(NOT(ISNUMBER(C139)),"Missing metric", IF(AND('Scoring Rules'!$F$7&lt;&gt;"",IF('Scoring Rules'!$I$7="&gt;=",B139&gt;='Scoring Rules'!$F$7,B139&gt;'Scoring Rules'!$F$7)),'Scoring Rules'!$I$7&amp;" "&amp;TEXT('Scoring Rules'!$F$7,"0.00"),IF(IF('Scoring Rules'!$I$7="&gt;=",B139&gt;='Scoring Rules'!$D$7,B139&gt;'Scoring Rules'!$D$7),'Scoring Rules'!$I$7&amp;" "&amp;TEXT('Scoring Rules'!$D$7,"0.00")&amp;" to "&amp;IF('Scoring Rules'!$I$7="&gt;", "&lt;= ","&lt; ")&amp;TEXT('Scoring Rules'!$F$7,"0.00"),IF(IF('Scoring Rules'!$I$7="&gt;=",B139&gt;='Scoring Rules'!$B$7,B139&gt;'Scoring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"&amp;C139&amp;" pts"))</x:f>
      </x:c>
      <x:c r="U139" s="8" t="str">
        <x:f>IF($A139="","",IF(NOT(ISNUMBER(E139)),"Missing metric", IF(AND('Scoring Rules'!$F$8&lt;&gt;"",IF('Scoring Rules'!$I$8="&gt;=",D139&gt;='Scoring Rules'!$F$8,D139&gt;'Scoring Rules'!$F$8)),'Scoring Rules'!$I$8&amp;" "&amp;TEXT('Scoring Rules'!$F$8,"0.00"),IF(IF('Scoring Rules'!$I$8="&gt;=",D139&gt;='Scoring Rules'!$D$8,D139&gt;'Scoring Rules'!$D$8),'Scoring Rules'!$I$8&amp;" "&amp;TEXT('Scoring Rules'!$D$8,"0.00")&amp;" to "&amp;IF('Scoring Rules'!$I$8="&gt;", "&lt;= ","&lt; ")&amp;TEXT('Scoring Rules'!$F$8,"0.00"),IF(IF('Scoring Rules'!$I$8="&gt;=",D139&gt;='Scoring Rules'!$B$8,D139&gt;'Scoring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"&amp;E139&amp;" pts"))</x:f>
      </x:c>
      <x:c r="V139" s="8" t="str">
        <x:f>IF($A139="","",IF(NOT(ISNUMBER(G139)),"Missing metric", IF(AND('Scoring Rules'!$F$9&lt;&gt;"",IF('Scoring Rules'!$I$9="&gt;=",F139&gt;='Scoring Rules'!$F$9,F139&gt;'Scoring Rules'!$F$9)),'Scoring Rules'!$I$9&amp;" "&amp;TEXT('Scoring Rules'!$F$9,"0.00"),IF(IF('Scoring Rules'!$I$9="&gt;=",F139&gt;='Scoring Rules'!$D$9,F139&gt;'Scoring Rules'!$D$9),'Scoring Rules'!$I$9&amp;" "&amp;TEXT('Scoring Rules'!$D$9,"0.00")&amp;" to "&amp;IF('Scoring Rules'!$I$9="&gt;", "&lt;= ","&lt; ")&amp;TEXT('Scoring Rules'!$F$9,"0.00"),IF(IF('Scoring Rules'!$I$9="&gt;=",F139&gt;='Scoring Rules'!$B$9,F139&gt;'Scoring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"&amp;G139&amp;" pts"))</x:f>
      </x:c>
      <x:c r="W139" s="8" t="str">
        <x:f>IF($A139="","",IF(NOT(ISNUMBER(I139)),"Missing metric", IF(AND('Scoring Rules'!$F$10&lt;&gt;"",IF('Scoring Rules'!$I$10="&gt;=",H139&gt;='Scoring Rules'!$F$10,H139&gt;'Scoring Rules'!$F$10)),'Scoring Rules'!$I$10&amp;" "&amp;TEXT('Scoring Rules'!$F$10,"0.00"),IF(IF('Scoring Rules'!$I$10="&gt;=",H139&gt;='Scoring Rules'!$D$10,H139&gt;'Scoring Rules'!$D$10),'Scoring Rules'!$I$10&amp;" "&amp;TEXT('Scoring Rules'!$D$10,"0.00")&amp;" to "&amp;IF('Scoring Rules'!$I$10="&gt;", "&lt;= ","&lt; ")&amp;TEXT('Scoring Rules'!$F$10,"0.00"),IF(IF('Scoring Rules'!$I$10="&gt;=",H139&gt;='Scoring Rules'!$B$10,H139&gt;'Scoring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"&amp;I139&amp;" pts"))</x:f>
      </x:c>
      <x:c r="X139" s="8" t="str">
        <x:f>IF($A139="","",IF(NOT(ISNUMBER(K139)),"Missing metric", IF(AND('Scoring Rules'!$F$11&lt;&gt;"",IF('Scoring Rules'!$I$11="&gt;=",J139&gt;='Scoring Rules'!$F$11,J139&gt;'Scoring Rules'!$F$11)),'Scoring Rules'!$I$11&amp;" "&amp;TEXT('Scoring Rules'!$F$11,"0.00"),IF(IF('Scoring Rules'!$I$11="&gt;=",J139&gt;='Scoring Rules'!$D$11,J139&gt;'Scoring Rules'!$D$11),'Scoring Rules'!$I$11&amp;" "&amp;TEXT('Scoring Rules'!$D$11,"0.00")&amp;" to "&amp;IF('Scoring Rules'!$I$11="&gt;", "&lt;= ","&lt; ")&amp;TEXT('Scoring Rules'!$F$11,"0.00"),IF(IF('Scoring Rules'!$I$11="&gt;=",J139&gt;='Scoring Rules'!$B$11,J139&gt;'Scoring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"&amp;K139&amp;" pts"))</x:f>
      </x:c>
      <x:c r="Y139" s="8" t="str">
        <x:f>IF($A139="","",IF(NOT(ISNUMBER(M139)),"Missing metric", IF(IF('Scoring Rules'!$I$12="&gt;=",L139&gt;='Scoring Rules'!$D$12,L139&gt;'Scoring Rules'!$D$12),'Scoring Rules'!$I$12&amp;" "&amp;TEXT('Scoring Rules'!$D$12,"0.00"),IF(IF('Scoring Rules'!$I$12="&gt;=",L139&gt;='Scoring Rules'!$B$12,L139&gt;'Scoring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"&amp;M139&amp;" pts"))</x:f>
      </x:c>
      <x:c r="Z139" s="8" t="str">
        <x:f>IF($A139="","",IF(NOT(ISNUMBER(O139)),"Missing metric","Attendance "&amp;TEXT(100-N139,"0.00")&amp;"%: "&amp;IF(AND('Scoring Rules'!$F$13&lt;&gt;"",IF('Scoring Rules'!$I$13="&gt;=",100-N139&gt;='Scoring Rules'!$F$13,100-N139&gt;'Scoring Rules'!$F$13)),'Scoring Rules'!$I$13&amp;" "&amp;TEXT('Scoring Rules'!$F$13,"0.00"),IF(IF('Scoring Rules'!$I$13="&gt;=",100-N139&gt;='Scoring Rules'!$D$13,100-N139&gt;'Scoring Rules'!$D$13),'Scoring Rules'!$I$13&amp;" "&amp;TEXT('Scoring Rules'!$D$13,"0.00")&amp;" to "&amp;IF('Scoring Rules'!$I$13="&gt;", "&lt;= ","&lt; ")&amp;TEXT('Scoring Rules'!$F$13,"0.00"),IF(IF('Scoring Rules'!$I$13="&gt;=",100-N139&gt;='Scoring Rules'!$B$13,100-N139&gt;'Scoring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"&amp;O139&amp;" pts"))</x:f>
      </x:c>
    </x:row>
    <x:row r="140" ht="32" customHeight="1">
      <x:c r="A140" s="2" t="str">
        <x:f>IF('Paste Export'!A134&lt;&gt;"",'Paste Export'!A134,"")</x:f>
      </x:c>
      <x:c r="B140" s="16" t="str">
        <x:f>IF($A140="","",IF(ISBLANK('Paste Export'!B134),"Missing",IF(ISNUMBER('Paste Export'!B134),'Paste Export'!B134,VALUE('Paste Export'!B134))))</x:f>
      </x:c>
      <x:c r="C140" s="16" t="str">
        <x:f>IF($A140="","",IF(NOT(ISNUMBER(B140)),"Missing",IF(AND('Scoring Rules'!$F$7&lt;&gt;"",IF('Scoring Rules'!$I$7="&gt;=",B140&gt;='Scoring Rules'!$F$7,B140&gt;'Scoring Rules'!$F$7)),'Scoring Rules'!$G$7,IF(IF('Scoring Rules'!$I$7="&gt;=",B140&gt;='Scoring Rules'!$D$7,B140&gt;'Scoring Rules'!$D$7),'Scoring Rules'!$E$7,IF(IF('Scoring Rules'!$I$7="&gt;=",B140&gt;='Scoring Rules'!$B$7,B140&gt;'Scoring Rules'!$B$7),'Scoring Rules'!$C$7,'Scoring Rules'!$H$7)))))</x:f>
      </x:c>
      <x:c r="D140" s="16" t="str">
        <x:f>IF($A140="","",IF(ISBLANK('Paste Export'!C134),"Missing",IF(ISNUMBER('Paste Export'!C134),'Paste Export'!C134,VALUE('Paste Export'!C134))))</x:f>
      </x:c>
      <x:c r="E140" s="16" t="str">
        <x:f>IF($A140="","",IF(NOT(ISNUMBER(D140)),"Missing",IF(AND('Scoring Rules'!$F$8&lt;&gt;"",IF('Scoring Rules'!$I$8="&gt;=",D140&gt;='Scoring Rules'!$F$8,D140&gt;'Scoring Rules'!$F$8)),'Scoring Rules'!$G$8,IF(IF('Scoring Rules'!$I$8="&gt;=",D140&gt;='Scoring Rules'!$D$8,D140&gt;'Scoring Rules'!$D$8),'Scoring Rules'!$E$8,IF(IF('Scoring Rules'!$I$8="&gt;=",D140&gt;='Scoring Rules'!$B$8,D140&gt;'Scoring Rules'!$B$8),'Scoring Rules'!$C$8,'Scoring Rules'!$H$8)))))</x:f>
      </x:c>
      <x:c r="F140" s="14" t="str">
        <x:f>IF($A140="","",IF(ISBLANK('Paste Export'!D134),"Missing",IF(ISNUMBER('Paste Export'!D134),'Paste Export'!D134,VALUE('Paste Export'!D134))))</x:f>
      </x:c>
      <x:c r="G140" s="16" t="str">
        <x:f>IF($A140="","",IF(NOT(ISNUMBER(F140)),"Missing",IF(AND('Scoring Rules'!$F$9&lt;&gt;"",IF('Scoring Rules'!$I$9="&gt;=",F140&gt;='Scoring Rules'!$F$9,F140&gt;'Scoring Rules'!$F$9)),'Scoring Rules'!$G$9,IF(IF('Scoring Rules'!$I$9="&gt;=",F140&gt;='Scoring Rules'!$D$9,F140&gt;'Scoring Rules'!$D$9),'Scoring Rules'!$E$9,IF(IF('Scoring Rules'!$I$9="&gt;=",F140&gt;='Scoring Rules'!$B$9,F140&gt;'Scoring Rules'!$B$9),'Scoring Rules'!$C$9,'Scoring Rules'!$H$9)))))</x:f>
      </x:c>
      <x:c r="H140" s="15" t="str">
        <x:f>IF($A140="","",IF(ISBLANK('Paste Export'!E134),"Missing",IF(ISNUMBER('Paste Export'!E134),'Paste Export'!E134,VALUE('Paste Export'!E134))))</x:f>
      </x:c>
      <x:c r="I140" s="16" t="str">
        <x:f>IF($A140="","",IF(NOT(ISNUMBER(H140)),"Missing",IF(AND('Scoring Rules'!$F$10&lt;&gt;"",IF('Scoring Rules'!$I$10="&gt;=",H140&gt;='Scoring Rules'!$F$10,H140&gt;'Scoring Rules'!$F$10)),'Scoring Rules'!$G$10,IF(IF('Scoring Rules'!$I$10="&gt;=",H140&gt;='Scoring Rules'!$D$10,H140&gt;'Scoring Rules'!$D$10),'Scoring Rules'!$E$10,IF(IF('Scoring Rules'!$I$10="&gt;=",H140&gt;='Scoring Rules'!$B$10,H140&gt;'Scoring Rules'!$B$10),'Scoring Rules'!$C$10,'Scoring Rules'!$H$10)))))</x:f>
      </x:c>
      <x:c r="J140" s="15" t="str">
        <x:f>IF($A140="","",IF(ISBLANK('Paste Export'!F134),"Missing",IF(ISNUMBER('Paste Export'!F134),'Paste Export'!F134,VALUE('Paste Export'!F134))))</x:f>
      </x:c>
      <x:c r="K140" s="16" t="str">
        <x:f>IF($A140="","",IF(NOT(ISNUMBER(J140)),"Missing",IF(AND('Scoring Rules'!$F$11&lt;&gt;"",IF('Scoring Rules'!$I$11="&gt;=",J140&gt;='Scoring Rules'!$F$11,J140&gt;'Scoring Rules'!$F$11)),'Scoring Rules'!$G$11,IF(IF('Scoring Rules'!$I$11="&gt;=",J140&gt;='Scoring Rules'!$D$11,J140&gt;'Scoring Rules'!$D$11),'Scoring Rules'!$E$11,IF(IF('Scoring Rules'!$I$11="&gt;=",J140&gt;='Scoring Rules'!$B$11,J140&gt;'Scoring Rules'!$B$11),'Scoring Rules'!$C$11,'Scoring Rules'!$H$11)))))</x:f>
      </x:c>
      <x:c r="L140" s="14" t="str">
        <x:f>IF($A140="","",IF(ISBLANK('Paste Export'!G134),"Missing",IF(ISNUMBER('Paste Export'!G134),'Paste Export'!G134,VALUE('Paste Export'!G134))))</x:f>
      </x:c>
      <x:c r="M140" s="16" t="str">
        <x:f>IF($A140="","",IF(NOT(ISNUMBER(L140)),"Missing",IF(AND('Scoring Rules'!$F$12&lt;&gt;"",IF('Scoring Rules'!$I$12="&gt;=",L140&gt;='Scoring Rules'!$F$12,L140&gt;'Scoring Rules'!$F$12)),'Scoring Rules'!$G$12,IF(IF('Scoring Rules'!$I$12="&gt;=",L140&gt;='Scoring Rules'!$D$12,L140&gt;'Scoring Rules'!$D$12),'Scoring Rules'!$E$12,IF(IF('Scoring Rules'!$I$12="&gt;=",L140&gt;='Scoring Rules'!$B$12,L140&gt;'Scoring Rules'!$B$12),'Scoring Rules'!$C$12,'Scoring Rules'!$H$12)))))</x:f>
      </x:c>
      <x:c r="N140" s="14" t="str">
        <x:f>IF($A140="","",IF(ISBLANK('Paste Export'!H134),"Missing",IF(ISNUMBER('Paste Export'!H134),'Paste Export'!H134,VALUE('Paste Export'!H134))))</x:f>
      </x:c>
      <x:c r="O140" s="16" t="str">
        <x:f>IF($A140="","",IF(NOT(ISNUMBER(N140)),"Missing",IF(AND('Scoring Rules'!$F$13&lt;&gt;"",IF('Scoring Rules'!$I$13="&gt;=",100-N140&gt;='Scoring Rules'!$F$13,100-N140&gt;'Scoring Rules'!$F$13)),'Scoring Rules'!$G$13,IF(IF('Scoring Rules'!$I$13="&gt;=",100-N140&gt;='Scoring Rules'!$D$13,100-N140&gt;'Scoring Rules'!$D$13),'Scoring Rules'!$E$13,IF(IF('Scoring Rules'!$I$13="&gt;=",100-N140&gt;='Scoring Rules'!$B$13,100-N140&gt;'Scoring Rules'!$B$13),'Scoring Rules'!$C$13,'Scoring Rules'!$H$13)))))</x:f>
      </x:c>
      <x:c r="P140" s="16" t="str">
        <x:f>IF($A140="","",IF(COUNT(C140,E140,G140,I140,K140,M140,O140)=7,SUM(C140,E140,G140,I140,K140,M140,O140),"Missing metric"))</x:f>
      </x:c>
      <x:c r="Q140" s="16" t="str">
        <x:f>IF($A140="","",IF(ISBLANK('Paste Export'!I134),"Missing",VALUE('Paste Export'!I134)))</x:f>
      </x:c>
      <x:c r="R140" s="16" t="str">
        <x:f>IF($A140="","",IF(AND(ISNUMBER(P140),ISNUMBER(Q140)),P140-Q140,"Unavailable"))</x:f>
      </x:c>
      <x:c r="S140" s="2" t="str">
        <x:f>IF($A140="","",IF(ISNUMBER(R140),IF(R140=0,"Matches","Review rules / rounding"),"Missing input"))</x:f>
      </x:c>
      <x:c r="T140" s="8" t="str">
        <x:f>IF($A140="","",IF(NOT(ISNUMBER(C140)),"Missing metric", IF(AND('Scoring Rules'!$F$7&lt;&gt;"",IF('Scoring Rules'!$I$7="&gt;=",B140&gt;='Scoring Rules'!$F$7,B140&gt;'Scoring Rules'!$F$7)),'Scoring Rules'!$I$7&amp;" "&amp;TEXT('Scoring Rules'!$F$7,"0.00"),IF(IF('Scoring Rules'!$I$7="&gt;=",B140&gt;='Scoring Rules'!$D$7,B140&gt;'Scoring Rules'!$D$7),'Scoring Rules'!$I$7&amp;" "&amp;TEXT('Scoring Rules'!$D$7,"0.00")&amp;" to "&amp;IF('Scoring Rules'!$I$7="&gt;", "&lt;= ","&lt; ")&amp;TEXT('Scoring Rules'!$F$7,"0.00"),IF(IF('Scoring Rules'!$I$7="&gt;=",B140&gt;='Scoring Rules'!$B$7,B140&gt;'Scoring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"&amp;C140&amp;" pts"))</x:f>
      </x:c>
      <x:c r="U140" s="8" t="str">
        <x:f>IF($A140="","",IF(NOT(ISNUMBER(E140)),"Missing metric", IF(AND('Scoring Rules'!$F$8&lt;&gt;"",IF('Scoring Rules'!$I$8="&gt;=",D140&gt;='Scoring Rules'!$F$8,D140&gt;'Scoring Rules'!$F$8)),'Scoring Rules'!$I$8&amp;" "&amp;TEXT('Scoring Rules'!$F$8,"0.00"),IF(IF('Scoring Rules'!$I$8="&gt;=",D140&gt;='Scoring Rules'!$D$8,D140&gt;'Scoring Rules'!$D$8),'Scoring Rules'!$I$8&amp;" "&amp;TEXT('Scoring Rules'!$D$8,"0.00")&amp;" to "&amp;IF('Scoring Rules'!$I$8="&gt;", "&lt;= ","&lt; ")&amp;TEXT('Scoring Rules'!$F$8,"0.00"),IF(IF('Scoring Rules'!$I$8="&gt;=",D140&gt;='Scoring Rules'!$B$8,D140&gt;'Scoring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"&amp;E140&amp;" pts"))</x:f>
      </x:c>
      <x:c r="V140" s="8" t="str">
        <x:f>IF($A140="","",IF(NOT(ISNUMBER(G140)),"Missing metric", IF(AND('Scoring Rules'!$F$9&lt;&gt;"",IF('Scoring Rules'!$I$9="&gt;=",F140&gt;='Scoring Rules'!$F$9,F140&gt;'Scoring Rules'!$F$9)),'Scoring Rules'!$I$9&amp;" "&amp;TEXT('Scoring Rules'!$F$9,"0.00"),IF(IF('Scoring Rules'!$I$9="&gt;=",F140&gt;='Scoring Rules'!$D$9,F140&gt;'Scoring Rules'!$D$9),'Scoring Rules'!$I$9&amp;" "&amp;TEXT('Scoring Rules'!$D$9,"0.00")&amp;" to "&amp;IF('Scoring Rules'!$I$9="&gt;", "&lt;= ","&lt; ")&amp;TEXT('Scoring Rules'!$F$9,"0.00"),IF(IF('Scoring Rules'!$I$9="&gt;=",F140&gt;='Scoring Rules'!$B$9,F140&gt;'Scoring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"&amp;G140&amp;" pts"))</x:f>
      </x:c>
      <x:c r="W140" s="8" t="str">
        <x:f>IF($A140="","",IF(NOT(ISNUMBER(I140)),"Missing metric", IF(AND('Scoring Rules'!$F$10&lt;&gt;"",IF('Scoring Rules'!$I$10="&gt;=",H140&gt;='Scoring Rules'!$F$10,H140&gt;'Scoring Rules'!$F$10)),'Scoring Rules'!$I$10&amp;" "&amp;TEXT('Scoring Rules'!$F$10,"0.00"),IF(IF('Scoring Rules'!$I$10="&gt;=",H140&gt;='Scoring Rules'!$D$10,H140&gt;'Scoring Rules'!$D$10),'Scoring Rules'!$I$10&amp;" "&amp;TEXT('Scoring Rules'!$D$10,"0.00")&amp;" to "&amp;IF('Scoring Rules'!$I$10="&gt;", "&lt;= ","&lt; ")&amp;TEXT('Scoring Rules'!$F$10,"0.00"),IF(IF('Scoring Rules'!$I$10="&gt;=",H140&gt;='Scoring Rules'!$B$10,H140&gt;'Scoring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"&amp;I140&amp;" pts"))</x:f>
      </x:c>
      <x:c r="X140" s="8" t="str">
        <x:f>IF($A140="","",IF(NOT(ISNUMBER(K140)),"Missing metric", IF(AND('Scoring Rules'!$F$11&lt;&gt;"",IF('Scoring Rules'!$I$11="&gt;=",J140&gt;='Scoring Rules'!$F$11,J140&gt;'Scoring Rules'!$F$11)),'Scoring Rules'!$I$11&amp;" "&amp;TEXT('Scoring Rules'!$F$11,"0.00"),IF(IF('Scoring Rules'!$I$11="&gt;=",J140&gt;='Scoring Rules'!$D$11,J140&gt;'Scoring Rules'!$D$11),'Scoring Rules'!$I$11&amp;" "&amp;TEXT('Scoring Rules'!$D$11,"0.00")&amp;" to "&amp;IF('Scoring Rules'!$I$11="&gt;", "&lt;= ","&lt; ")&amp;TEXT('Scoring Rules'!$F$11,"0.00"),IF(IF('Scoring Rules'!$I$11="&gt;=",J140&gt;='Scoring Rules'!$B$11,J140&gt;'Scoring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"&amp;K140&amp;" pts"))</x:f>
      </x:c>
      <x:c r="Y140" s="8" t="str">
        <x:f>IF($A140="","",IF(NOT(ISNUMBER(M140)),"Missing metric", IF(IF('Scoring Rules'!$I$12="&gt;=",L140&gt;='Scoring Rules'!$D$12,L140&gt;'Scoring Rules'!$D$12),'Scoring Rules'!$I$12&amp;" "&amp;TEXT('Scoring Rules'!$D$12,"0.00"),IF(IF('Scoring Rules'!$I$12="&gt;=",L140&gt;='Scoring Rules'!$B$12,L140&gt;'Scoring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"&amp;M140&amp;" pts"))</x:f>
      </x:c>
      <x:c r="Z140" s="8" t="str">
        <x:f>IF($A140="","",IF(NOT(ISNUMBER(O140)),"Missing metric","Attendance "&amp;TEXT(100-N140,"0.00")&amp;"%: "&amp;IF(AND('Scoring Rules'!$F$13&lt;&gt;"",IF('Scoring Rules'!$I$13="&gt;=",100-N140&gt;='Scoring Rules'!$F$13,100-N140&gt;'Scoring Rules'!$F$13)),'Scoring Rules'!$I$13&amp;" "&amp;TEXT('Scoring Rules'!$F$13,"0.00"),IF(IF('Scoring Rules'!$I$13="&gt;=",100-N140&gt;='Scoring Rules'!$D$13,100-N140&gt;'Scoring Rules'!$D$13),'Scoring Rules'!$I$13&amp;" "&amp;TEXT('Scoring Rules'!$D$13,"0.00")&amp;" to "&amp;IF('Scoring Rules'!$I$13="&gt;", "&lt;= ","&lt; ")&amp;TEXT('Scoring Rules'!$F$13,"0.00"),IF(IF('Scoring Rules'!$I$13="&gt;=",100-N140&gt;='Scoring Rules'!$B$13,100-N140&gt;'Scoring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"&amp;O140&amp;" pts"))</x:f>
      </x:c>
    </x:row>
    <x:row r="141" ht="32" customHeight="1">
      <x:c r="A141" s="2" t="str">
        <x:f>IF('Paste Export'!A135&lt;&gt;"",'Paste Export'!A135,"")</x:f>
      </x:c>
      <x:c r="B141" s="16" t="str">
        <x:f>IF($A141="","",IF(ISBLANK('Paste Export'!B135),"Missing",IF(ISNUMBER('Paste Export'!B135),'Paste Export'!B135,VALUE('Paste Export'!B135))))</x:f>
      </x:c>
      <x:c r="C141" s="16" t="str">
        <x:f>IF($A141="","",IF(NOT(ISNUMBER(B141)),"Missing",IF(AND('Scoring Rules'!$F$7&lt;&gt;"",IF('Scoring Rules'!$I$7="&gt;=",B141&gt;='Scoring Rules'!$F$7,B141&gt;'Scoring Rules'!$F$7)),'Scoring Rules'!$G$7,IF(IF('Scoring Rules'!$I$7="&gt;=",B141&gt;='Scoring Rules'!$D$7,B141&gt;'Scoring Rules'!$D$7),'Scoring Rules'!$E$7,IF(IF('Scoring Rules'!$I$7="&gt;=",B141&gt;='Scoring Rules'!$B$7,B141&gt;'Scoring Rules'!$B$7),'Scoring Rules'!$C$7,'Scoring Rules'!$H$7)))))</x:f>
      </x:c>
      <x:c r="D141" s="16" t="str">
        <x:f>IF($A141="","",IF(ISBLANK('Paste Export'!C135),"Missing",IF(ISNUMBER('Paste Export'!C135),'Paste Export'!C135,VALUE('Paste Export'!C135))))</x:f>
      </x:c>
      <x:c r="E141" s="16" t="str">
        <x:f>IF($A141="","",IF(NOT(ISNUMBER(D141)),"Missing",IF(AND('Scoring Rules'!$F$8&lt;&gt;"",IF('Scoring Rules'!$I$8="&gt;=",D141&gt;='Scoring Rules'!$F$8,D141&gt;'Scoring Rules'!$F$8)),'Scoring Rules'!$G$8,IF(IF('Scoring Rules'!$I$8="&gt;=",D141&gt;='Scoring Rules'!$D$8,D141&gt;'Scoring Rules'!$D$8),'Scoring Rules'!$E$8,IF(IF('Scoring Rules'!$I$8="&gt;=",D141&gt;='Scoring Rules'!$B$8,D141&gt;'Scoring Rules'!$B$8),'Scoring Rules'!$C$8,'Scoring Rules'!$H$8)))))</x:f>
      </x:c>
      <x:c r="F141" s="14" t="str">
        <x:f>IF($A141="","",IF(ISBLANK('Paste Export'!D135),"Missing",IF(ISNUMBER('Paste Export'!D135),'Paste Export'!D135,VALUE('Paste Export'!D135))))</x:f>
      </x:c>
      <x:c r="G141" s="16" t="str">
        <x:f>IF($A141="","",IF(NOT(ISNUMBER(F141)),"Missing",IF(AND('Scoring Rules'!$F$9&lt;&gt;"",IF('Scoring Rules'!$I$9="&gt;=",F141&gt;='Scoring Rules'!$F$9,F141&gt;'Scoring Rules'!$F$9)),'Scoring Rules'!$G$9,IF(IF('Scoring Rules'!$I$9="&gt;=",F141&gt;='Scoring Rules'!$D$9,F141&gt;'Scoring Rules'!$D$9),'Scoring Rules'!$E$9,IF(IF('Scoring Rules'!$I$9="&gt;=",F141&gt;='Scoring Rules'!$B$9,F141&gt;'Scoring Rules'!$B$9),'Scoring Rules'!$C$9,'Scoring Rules'!$H$9)))))</x:f>
      </x:c>
      <x:c r="H141" s="15" t="str">
        <x:f>IF($A141="","",IF(ISBLANK('Paste Export'!E135),"Missing",IF(ISNUMBER('Paste Export'!E135),'Paste Export'!E135,VALUE('Paste Export'!E135))))</x:f>
      </x:c>
      <x:c r="I141" s="16" t="str">
        <x:f>IF($A141="","",IF(NOT(ISNUMBER(H141)),"Missing",IF(AND('Scoring Rules'!$F$10&lt;&gt;"",IF('Scoring Rules'!$I$10="&gt;=",H141&gt;='Scoring Rules'!$F$10,H141&gt;'Scoring Rules'!$F$10)),'Scoring Rules'!$G$10,IF(IF('Scoring Rules'!$I$10="&gt;=",H141&gt;='Scoring Rules'!$D$10,H141&gt;'Scoring Rules'!$D$10),'Scoring Rules'!$E$10,IF(IF('Scoring Rules'!$I$10="&gt;=",H141&gt;='Scoring Rules'!$B$10,H141&gt;'Scoring Rules'!$B$10),'Scoring Rules'!$C$10,'Scoring Rules'!$H$10)))))</x:f>
      </x:c>
      <x:c r="J141" s="15" t="str">
        <x:f>IF($A141="","",IF(ISBLANK('Paste Export'!F135),"Missing",IF(ISNUMBER('Paste Export'!F135),'Paste Export'!F135,VALUE('Paste Export'!F135))))</x:f>
      </x:c>
      <x:c r="K141" s="16" t="str">
        <x:f>IF($A141="","",IF(NOT(ISNUMBER(J141)),"Missing",IF(AND('Scoring Rules'!$F$11&lt;&gt;"",IF('Scoring Rules'!$I$11="&gt;=",J141&gt;='Scoring Rules'!$F$11,J141&gt;'Scoring Rules'!$F$11)),'Scoring Rules'!$G$11,IF(IF('Scoring Rules'!$I$11="&gt;=",J141&gt;='Scoring Rules'!$D$11,J141&gt;'Scoring Rules'!$D$11),'Scoring Rules'!$E$11,IF(IF('Scoring Rules'!$I$11="&gt;=",J141&gt;='Scoring Rules'!$B$11,J141&gt;'Scoring Rules'!$B$11),'Scoring Rules'!$C$11,'Scoring Rules'!$H$11)))))</x:f>
      </x:c>
      <x:c r="L141" s="14" t="str">
        <x:f>IF($A141="","",IF(ISBLANK('Paste Export'!G135),"Missing",IF(ISNUMBER('Paste Export'!G135),'Paste Export'!G135,VALUE('Paste Export'!G135))))</x:f>
      </x:c>
      <x:c r="M141" s="16" t="str">
        <x:f>IF($A141="","",IF(NOT(ISNUMBER(L141)),"Missing",IF(AND('Scoring Rules'!$F$12&lt;&gt;"",IF('Scoring Rules'!$I$12="&gt;=",L141&gt;='Scoring Rules'!$F$12,L141&gt;'Scoring Rules'!$F$12)),'Scoring Rules'!$G$12,IF(IF('Scoring Rules'!$I$12="&gt;=",L141&gt;='Scoring Rules'!$D$12,L141&gt;'Scoring Rules'!$D$12),'Scoring Rules'!$E$12,IF(IF('Scoring Rules'!$I$12="&gt;=",L141&gt;='Scoring Rules'!$B$12,L141&gt;'Scoring Rules'!$B$12),'Scoring Rules'!$C$12,'Scoring Rules'!$H$12)))))</x:f>
      </x:c>
      <x:c r="N141" s="14" t="str">
        <x:f>IF($A141="","",IF(ISBLANK('Paste Export'!H135),"Missing",IF(ISNUMBER('Paste Export'!H135),'Paste Export'!H135,VALUE('Paste Export'!H135))))</x:f>
      </x:c>
      <x:c r="O141" s="16" t="str">
        <x:f>IF($A141="","",IF(NOT(ISNUMBER(N141)),"Missing",IF(AND('Scoring Rules'!$F$13&lt;&gt;"",IF('Scoring Rules'!$I$13="&gt;=",100-N141&gt;='Scoring Rules'!$F$13,100-N141&gt;'Scoring Rules'!$F$13)),'Scoring Rules'!$G$13,IF(IF('Scoring Rules'!$I$13="&gt;=",100-N141&gt;='Scoring Rules'!$D$13,100-N141&gt;'Scoring Rules'!$D$13),'Scoring Rules'!$E$13,IF(IF('Scoring Rules'!$I$13="&gt;=",100-N141&gt;='Scoring Rules'!$B$13,100-N141&gt;'Scoring Rules'!$B$13),'Scoring Rules'!$C$13,'Scoring Rules'!$H$13)))))</x:f>
      </x:c>
      <x:c r="P141" s="16" t="str">
        <x:f>IF($A141="","",IF(COUNT(C141,E141,G141,I141,K141,M141,O141)=7,SUM(C141,E141,G141,I141,K141,M141,O141),"Missing metric"))</x:f>
      </x:c>
      <x:c r="Q141" s="16" t="str">
        <x:f>IF($A141="","",IF(ISBLANK('Paste Export'!I135),"Missing",VALUE('Paste Export'!I135)))</x:f>
      </x:c>
      <x:c r="R141" s="16" t="str">
        <x:f>IF($A141="","",IF(AND(ISNUMBER(P141),ISNUMBER(Q141)),P141-Q141,"Unavailable"))</x:f>
      </x:c>
      <x:c r="S141" s="2" t="str">
        <x:f>IF($A141="","",IF(ISNUMBER(R141),IF(R141=0,"Matches","Review rules / rounding"),"Missing input"))</x:f>
      </x:c>
      <x:c r="T141" s="8" t="str">
        <x:f>IF($A141="","",IF(NOT(ISNUMBER(C141)),"Missing metric", IF(AND('Scoring Rules'!$F$7&lt;&gt;"",IF('Scoring Rules'!$I$7="&gt;=",B141&gt;='Scoring Rules'!$F$7,B141&gt;'Scoring Rules'!$F$7)),'Scoring Rules'!$I$7&amp;" "&amp;TEXT('Scoring Rules'!$F$7,"0.00"),IF(IF('Scoring Rules'!$I$7="&gt;=",B141&gt;='Scoring Rules'!$D$7,B141&gt;'Scoring Rules'!$D$7),'Scoring Rules'!$I$7&amp;" "&amp;TEXT('Scoring Rules'!$D$7,"0.00")&amp;" to "&amp;IF('Scoring Rules'!$I$7="&gt;", "&lt;= ","&lt; ")&amp;TEXT('Scoring Rules'!$F$7,"0.00"),IF(IF('Scoring Rules'!$I$7="&gt;=",B141&gt;='Scoring Rules'!$B$7,B141&gt;'Scoring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"&amp;C141&amp;" pts"))</x:f>
      </x:c>
      <x:c r="U141" s="8" t="str">
        <x:f>IF($A141="","",IF(NOT(ISNUMBER(E141)),"Missing metric", IF(AND('Scoring Rules'!$F$8&lt;&gt;"",IF('Scoring Rules'!$I$8="&gt;=",D141&gt;='Scoring Rules'!$F$8,D141&gt;'Scoring Rules'!$F$8)),'Scoring Rules'!$I$8&amp;" "&amp;TEXT('Scoring Rules'!$F$8,"0.00"),IF(IF('Scoring Rules'!$I$8="&gt;=",D141&gt;='Scoring Rules'!$D$8,D141&gt;'Scoring Rules'!$D$8),'Scoring Rules'!$I$8&amp;" "&amp;TEXT('Scoring Rules'!$D$8,"0.00")&amp;" to "&amp;IF('Scoring Rules'!$I$8="&gt;", "&lt;= ","&lt; ")&amp;TEXT('Scoring Rules'!$F$8,"0.00"),IF(IF('Scoring Rules'!$I$8="&gt;=",D141&gt;='Scoring Rules'!$B$8,D141&gt;'Scoring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"&amp;E141&amp;" pts"))</x:f>
      </x:c>
      <x:c r="V141" s="8" t="str">
        <x:f>IF($A141="","",IF(NOT(ISNUMBER(G141)),"Missing metric", IF(AND('Scoring Rules'!$F$9&lt;&gt;"",IF('Scoring Rules'!$I$9="&gt;=",F141&gt;='Scoring Rules'!$F$9,F141&gt;'Scoring Rules'!$F$9)),'Scoring Rules'!$I$9&amp;" "&amp;TEXT('Scoring Rules'!$F$9,"0.00"),IF(IF('Scoring Rules'!$I$9="&gt;=",F141&gt;='Scoring Rules'!$D$9,F141&gt;'Scoring Rules'!$D$9),'Scoring Rules'!$I$9&amp;" "&amp;TEXT('Scoring Rules'!$D$9,"0.00")&amp;" to "&amp;IF('Scoring Rules'!$I$9="&gt;", "&lt;= ","&lt; ")&amp;TEXT('Scoring Rules'!$F$9,"0.00"),IF(IF('Scoring Rules'!$I$9="&gt;=",F141&gt;='Scoring Rules'!$B$9,F141&gt;'Scoring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"&amp;G141&amp;" pts"))</x:f>
      </x:c>
      <x:c r="W141" s="8" t="str">
        <x:f>IF($A141="","",IF(NOT(ISNUMBER(I141)),"Missing metric", IF(AND('Scoring Rules'!$F$10&lt;&gt;"",IF('Scoring Rules'!$I$10="&gt;=",H141&gt;='Scoring Rules'!$F$10,H141&gt;'Scoring Rules'!$F$10)),'Scoring Rules'!$I$10&amp;" "&amp;TEXT('Scoring Rules'!$F$10,"0.00"),IF(IF('Scoring Rules'!$I$10="&gt;=",H141&gt;='Scoring Rules'!$D$10,H141&gt;'Scoring Rules'!$D$10),'Scoring Rules'!$I$10&amp;" "&amp;TEXT('Scoring Rules'!$D$10,"0.00")&amp;" to "&amp;IF('Scoring Rules'!$I$10="&gt;", "&lt;= ","&lt; ")&amp;TEXT('Scoring Rules'!$F$10,"0.00"),IF(IF('Scoring Rules'!$I$10="&gt;=",H141&gt;='Scoring Rules'!$B$10,H141&gt;'Scoring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"&amp;I141&amp;" pts"))</x:f>
      </x:c>
      <x:c r="X141" s="8" t="str">
        <x:f>IF($A141="","",IF(NOT(ISNUMBER(K141)),"Missing metric", IF(AND('Scoring Rules'!$F$11&lt;&gt;"",IF('Scoring Rules'!$I$11="&gt;=",J141&gt;='Scoring Rules'!$F$11,J141&gt;'Scoring Rules'!$F$11)),'Scoring Rules'!$I$11&amp;" "&amp;TEXT('Scoring Rules'!$F$11,"0.00"),IF(IF('Scoring Rules'!$I$11="&gt;=",J141&gt;='Scoring Rules'!$D$11,J141&gt;'Scoring Rules'!$D$11),'Scoring Rules'!$I$11&amp;" "&amp;TEXT('Scoring Rules'!$D$11,"0.00")&amp;" to "&amp;IF('Scoring Rules'!$I$11="&gt;", "&lt;= ","&lt; ")&amp;TEXT('Scoring Rules'!$F$11,"0.00"),IF(IF('Scoring Rules'!$I$11="&gt;=",J141&gt;='Scoring Rules'!$B$11,J141&gt;'Scoring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"&amp;K141&amp;" pts"))</x:f>
      </x:c>
      <x:c r="Y141" s="8" t="str">
        <x:f>IF($A141="","",IF(NOT(ISNUMBER(M141)),"Missing metric", IF(IF('Scoring Rules'!$I$12="&gt;=",L141&gt;='Scoring Rules'!$D$12,L141&gt;'Scoring Rules'!$D$12),'Scoring Rules'!$I$12&amp;" "&amp;TEXT('Scoring Rules'!$D$12,"0.00"),IF(IF('Scoring Rules'!$I$12="&gt;=",L141&gt;='Scoring Rules'!$B$12,L141&gt;'Scoring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"&amp;M141&amp;" pts"))</x:f>
      </x:c>
      <x:c r="Z141" s="8" t="str">
        <x:f>IF($A141="","",IF(NOT(ISNUMBER(O141)),"Missing metric","Attendance "&amp;TEXT(100-N141,"0.00")&amp;"%: "&amp;IF(AND('Scoring Rules'!$F$13&lt;&gt;"",IF('Scoring Rules'!$I$13="&gt;=",100-N141&gt;='Scoring Rules'!$F$13,100-N141&gt;'Scoring Rules'!$F$13)),'Scoring Rules'!$I$13&amp;" "&amp;TEXT('Scoring Rules'!$F$13,"0.00"),IF(IF('Scoring Rules'!$I$13="&gt;=",100-N141&gt;='Scoring Rules'!$D$13,100-N141&gt;'Scoring Rules'!$D$13),'Scoring Rules'!$I$13&amp;" "&amp;TEXT('Scoring Rules'!$D$13,"0.00")&amp;" to "&amp;IF('Scoring Rules'!$I$13="&gt;", "&lt;= ","&lt; ")&amp;TEXT('Scoring Rules'!$F$13,"0.00"),IF(IF('Scoring Rules'!$I$13="&gt;=",100-N141&gt;='Scoring Rules'!$B$13,100-N141&gt;'Scoring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"&amp;O141&amp;" pts"))</x:f>
      </x:c>
    </x:row>
    <x:row r="142" ht="32" customHeight="1">
      <x:c r="A142" s="2" t="str">
        <x:f>IF('Paste Export'!A136&lt;&gt;"",'Paste Export'!A136,"")</x:f>
      </x:c>
      <x:c r="B142" s="16" t="str">
        <x:f>IF($A142="","",IF(ISBLANK('Paste Export'!B136),"Missing",IF(ISNUMBER('Paste Export'!B136),'Paste Export'!B136,VALUE('Paste Export'!B136))))</x:f>
      </x:c>
      <x:c r="C142" s="16" t="str">
        <x:f>IF($A142="","",IF(NOT(ISNUMBER(B142)),"Missing",IF(AND('Scoring Rules'!$F$7&lt;&gt;"",IF('Scoring Rules'!$I$7="&gt;=",B142&gt;='Scoring Rules'!$F$7,B142&gt;'Scoring Rules'!$F$7)),'Scoring Rules'!$G$7,IF(IF('Scoring Rules'!$I$7="&gt;=",B142&gt;='Scoring Rules'!$D$7,B142&gt;'Scoring Rules'!$D$7),'Scoring Rules'!$E$7,IF(IF('Scoring Rules'!$I$7="&gt;=",B142&gt;='Scoring Rules'!$B$7,B142&gt;'Scoring Rules'!$B$7),'Scoring Rules'!$C$7,'Scoring Rules'!$H$7)))))</x:f>
      </x:c>
      <x:c r="D142" s="16" t="str">
        <x:f>IF($A142="","",IF(ISBLANK('Paste Export'!C136),"Missing",IF(ISNUMBER('Paste Export'!C136),'Paste Export'!C136,VALUE('Paste Export'!C136))))</x:f>
      </x:c>
      <x:c r="E142" s="16" t="str">
        <x:f>IF($A142="","",IF(NOT(ISNUMBER(D142)),"Missing",IF(AND('Scoring Rules'!$F$8&lt;&gt;"",IF('Scoring Rules'!$I$8="&gt;=",D142&gt;='Scoring Rules'!$F$8,D142&gt;'Scoring Rules'!$F$8)),'Scoring Rules'!$G$8,IF(IF('Scoring Rules'!$I$8="&gt;=",D142&gt;='Scoring Rules'!$D$8,D142&gt;'Scoring Rules'!$D$8),'Scoring Rules'!$E$8,IF(IF('Scoring Rules'!$I$8="&gt;=",D142&gt;='Scoring Rules'!$B$8,D142&gt;'Scoring Rules'!$B$8),'Scoring Rules'!$C$8,'Scoring Rules'!$H$8)))))</x:f>
      </x:c>
      <x:c r="F142" s="14" t="str">
        <x:f>IF($A142="","",IF(ISBLANK('Paste Export'!D136),"Missing",IF(ISNUMBER('Paste Export'!D136),'Paste Export'!D136,VALUE('Paste Export'!D136))))</x:f>
      </x:c>
      <x:c r="G142" s="16" t="str">
        <x:f>IF($A142="","",IF(NOT(ISNUMBER(F142)),"Missing",IF(AND('Scoring Rules'!$F$9&lt;&gt;"",IF('Scoring Rules'!$I$9="&gt;=",F142&gt;='Scoring Rules'!$F$9,F142&gt;'Scoring Rules'!$F$9)),'Scoring Rules'!$G$9,IF(IF('Scoring Rules'!$I$9="&gt;=",F142&gt;='Scoring Rules'!$D$9,F142&gt;'Scoring Rules'!$D$9),'Scoring Rules'!$E$9,IF(IF('Scoring Rules'!$I$9="&gt;=",F142&gt;='Scoring Rules'!$B$9,F142&gt;'Scoring Rules'!$B$9),'Scoring Rules'!$C$9,'Scoring Rules'!$H$9)))))</x:f>
      </x:c>
      <x:c r="H142" s="15" t="str">
        <x:f>IF($A142="","",IF(ISBLANK('Paste Export'!E136),"Missing",IF(ISNUMBER('Paste Export'!E136),'Paste Export'!E136,VALUE('Paste Export'!E136))))</x:f>
      </x:c>
      <x:c r="I142" s="16" t="str">
        <x:f>IF($A142="","",IF(NOT(ISNUMBER(H142)),"Missing",IF(AND('Scoring Rules'!$F$10&lt;&gt;"",IF('Scoring Rules'!$I$10="&gt;=",H142&gt;='Scoring Rules'!$F$10,H142&gt;'Scoring Rules'!$F$10)),'Scoring Rules'!$G$10,IF(IF('Scoring Rules'!$I$10="&gt;=",H142&gt;='Scoring Rules'!$D$10,H142&gt;'Scoring Rules'!$D$10),'Scoring Rules'!$E$10,IF(IF('Scoring Rules'!$I$10="&gt;=",H142&gt;='Scoring Rules'!$B$10,H142&gt;'Scoring Rules'!$B$10),'Scoring Rules'!$C$10,'Scoring Rules'!$H$10)))))</x:f>
      </x:c>
      <x:c r="J142" s="15" t="str">
        <x:f>IF($A142="","",IF(ISBLANK('Paste Export'!F136),"Missing",IF(ISNUMBER('Paste Export'!F136),'Paste Export'!F136,VALUE('Paste Export'!F136))))</x:f>
      </x:c>
      <x:c r="K142" s="16" t="str">
        <x:f>IF($A142="","",IF(NOT(ISNUMBER(J142)),"Missing",IF(AND('Scoring Rules'!$F$11&lt;&gt;"",IF('Scoring Rules'!$I$11="&gt;=",J142&gt;='Scoring Rules'!$F$11,J142&gt;'Scoring Rules'!$F$11)),'Scoring Rules'!$G$11,IF(IF('Scoring Rules'!$I$11="&gt;=",J142&gt;='Scoring Rules'!$D$11,J142&gt;'Scoring Rules'!$D$11),'Scoring Rules'!$E$11,IF(IF('Scoring Rules'!$I$11="&gt;=",J142&gt;='Scoring Rules'!$B$11,J142&gt;'Scoring Rules'!$B$11),'Scoring Rules'!$C$11,'Scoring Rules'!$H$11)))))</x:f>
      </x:c>
      <x:c r="L142" s="14" t="str">
        <x:f>IF($A142="","",IF(ISBLANK('Paste Export'!G136),"Missing",IF(ISNUMBER('Paste Export'!G136),'Paste Export'!G136,VALUE('Paste Export'!G136))))</x:f>
      </x:c>
      <x:c r="M142" s="16" t="str">
        <x:f>IF($A142="","",IF(NOT(ISNUMBER(L142)),"Missing",IF(AND('Scoring Rules'!$F$12&lt;&gt;"",IF('Scoring Rules'!$I$12="&gt;=",L142&gt;='Scoring Rules'!$F$12,L142&gt;'Scoring Rules'!$F$12)),'Scoring Rules'!$G$12,IF(IF('Scoring Rules'!$I$12="&gt;=",L142&gt;='Scoring Rules'!$D$12,L142&gt;'Scoring Rules'!$D$12),'Scoring Rules'!$E$12,IF(IF('Scoring Rules'!$I$12="&gt;=",L142&gt;='Scoring Rules'!$B$12,L142&gt;'Scoring Rules'!$B$12),'Scoring Rules'!$C$12,'Scoring Rules'!$H$12)))))</x:f>
      </x:c>
      <x:c r="N142" s="14" t="str">
        <x:f>IF($A142="","",IF(ISBLANK('Paste Export'!H136),"Missing",IF(ISNUMBER('Paste Export'!H136),'Paste Export'!H136,VALUE('Paste Export'!H136))))</x:f>
      </x:c>
      <x:c r="O142" s="16" t="str">
        <x:f>IF($A142="","",IF(NOT(ISNUMBER(N142)),"Missing",IF(AND('Scoring Rules'!$F$13&lt;&gt;"",IF('Scoring Rules'!$I$13="&gt;=",100-N142&gt;='Scoring Rules'!$F$13,100-N142&gt;'Scoring Rules'!$F$13)),'Scoring Rules'!$G$13,IF(IF('Scoring Rules'!$I$13="&gt;=",100-N142&gt;='Scoring Rules'!$D$13,100-N142&gt;'Scoring Rules'!$D$13),'Scoring Rules'!$E$13,IF(IF('Scoring Rules'!$I$13="&gt;=",100-N142&gt;='Scoring Rules'!$B$13,100-N142&gt;'Scoring Rules'!$B$13),'Scoring Rules'!$C$13,'Scoring Rules'!$H$13)))))</x:f>
      </x:c>
      <x:c r="P142" s="16" t="str">
        <x:f>IF($A142="","",IF(COUNT(C142,E142,G142,I142,K142,M142,O142)=7,SUM(C142,E142,G142,I142,K142,M142,O142),"Missing metric"))</x:f>
      </x:c>
      <x:c r="Q142" s="16" t="str">
        <x:f>IF($A142="","",IF(ISBLANK('Paste Export'!I136),"Missing",VALUE('Paste Export'!I136)))</x:f>
      </x:c>
      <x:c r="R142" s="16" t="str">
        <x:f>IF($A142="","",IF(AND(ISNUMBER(P142),ISNUMBER(Q142)),P142-Q142,"Unavailable"))</x:f>
      </x:c>
      <x:c r="S142" s="2" t="str">
        <x:f>IF($A142="","",IF(ISNUMBER(R142),IF(R142=0,"Matches","Review rules / rounding"),"Missing input"))</x:f>
      </x:c>
      <x:c r="T142" s="8" t="str">
        <x:f>IF($A142="","",IF(NOT(ISNUMBER(C142)),"Missing metric", IF(AND('Scoring Rules'!$F$7&lt;&gt;"",IF('Scoring Rules'!$I$7="&gt;=",B142&gt;='Scoring Rules'!$F$7,B142&gt;'Scoring Rules'!$F$7)),'Scoring Rules'!$I$7&amp;" "&amp;TEXT('Scoring Rules'!$F$7,"0.00"),IF(IF('Scoring Rules'!$I$7="&gt;=",B142&gt;='Scoring Rules'!$D$7,B142&gt;'Scoring Rules'!$D$7),'Scoring Rules'!$I$7&amp;" "&amp;TEXT('Scoring Rules'!$D$7,"0.00")&amp;" to "&amp;IF('Scoring Rules'!$I$7="&gt;", "&lt;= ","&lt; ")&amp;TEXT('Scoring Rules'!$F$7,"0.00"),IF(IF('Scoring Rules'!$I$7="&gt;=",B142&gt;='Scoring Rules'!$B$7,B142&gt;'Scoring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"&amp;C142&amp;" pts"))</x:f>
      </x:c>
      <x:c r="U142" s="8" t="str">
        <x:f>IF($A142="","",IF(NOT(ISNUMBER(E142)),"Missing metric", IF(AND('Scoring Rules'!$F$8&lt;&gt;"",IF('Scoring Rules'!$I$8="&gt;=",D142&gt;='Scoring Rules'!$F$8,D142&gt;'Scoring Rules'!$F$8)),'Scoring Rules'!$I$8&amp;" "&amp;TEXT('Scoring Rules'!$F$8,"0.00"),IF(IF('Scoring Rules'!$I$8="&gt;=",D142&gt;='Scoring Rules'!$D$8,D142&gt;'Scoring Rules'!$D$8),'Scoring Rules'!$I$8&amp;" "&amp;TEXT('Scoring Rules'!$D$8,"0.00")&amp;" to "&amp;IF('Scoring Rules'!$I$8="&gt;", "&lt;= ","&lt; ")&amp;TEXT('Scoring Rules'!$F$8,"0.00"),IF(IF('Scoring Rules'!$I$8="&gt;=",D142&gt;='Scoring Rules'!$B$8,D142&gt;'Scoring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"&amp;E142&amp;" pts"))</x:f>
      </x:c>
      <x:c r="V142" s="8" t="str">
        <x:f>IF($A142="","",IF(NOT(ISNUMBER(G142)),"Missing metric", IF(AND('Scoring Rules'!$F$9&lt;&gt;"",IF('Scoring Rules'!$I$9="&gt;=",F142&gt;='Scoring Rules'!$F$9,F142&gt;'Scoring Rules'!$F$9)),'Scoring Rules'!$I$9&amp;" "&amp;TEXT('Scoring Rules'!$F$9,"0.00"),IF(IF('Scoring Rules'!$I$9="&gt;=",F142&gt;='Scoring Rules'!$D$9,F142&gt;'Scoring Rules'!$D$9),'Scoring Rules'!$I$9&amp;" "&amp;TEXT('Scoring Rules'!$D$9,"0.00")&amp;" to "&amp;IF('Scoring Rules'!$I$9="&gt;", "&lt;= ","&lt; ")&amp;TEXT('Scoring Rules'!$F$9,"0.00"),IF(IF('Scoring Rules'!$I$9="&gt;=",F142&gt;='Scoring Rules'!$B$9,F142&gt;'Scoring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"&amp;G142&amp;" pts"))</x:f>
      </x:c>
      <x:c r="W142" s="8" t="str">
        <x:f>IF($A142="","",IF(NOT(ISNUMBER(I142)),"Missing metric", IF(AND('Scoring Rules'!$F$10&lt;&gt;"",IF('Scoring Rules'!$I$10="&gt;=",H142&gt;='Scoring Rules'!$F$10,H142&gt;'Scoring Rules'!$F$10)),'Scoring Rules'!$I$10&amp;" "&amp;TEXT('Scoring Rules'!$F$10,"0.00"),IF(IF('Scoring Rules'!$I$10="&gt;=",H142&gt;='Scoring Rules'!$D$10,H142&gt;'Scoring Rules'!$D$10),'Scoring Rules'!$I$10&amp;" "&amp;TEXT('Scoring Rules'!$D$10,"0.00")&amp;" to "&amp;IF('Scoring Rules'!$I$10="&gt;", "&lt;= ","&lt; ")&amp;TEXT('Scoring Rules'!$F$10,"0.00"),IF(IF('Scoring Rules'!$I$10="&gt;=",H142&gt;='Scoring Rules'!$B$10,H142&gt;'Scoring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"&amp;I142&amp;" pts"))</x:f>
      </x:c>
      <x:c r="X142" s="8" t="str">
        <x:f>IF($A142="","",IF(NOT(ISNUMBER(K142)),"Missing metric", IF(AND('Scoring Rules'!$F$11&lt;&gt;"",IF('Scoring Rules'!$I$11="&gt;=",J142&gt;='Scoring Rules'!$F$11,J142&gt;'Scoring Rules'!$F$11)),'Scoring Rules'!$I$11&amp;" "&amp;TEXT('Scoring Rules'!$F$11,"0.00"),IF(IF('Scoring Rules'!$I$11="&gt;=",J142&gt;='Scoring Rules'!$D$11,J142&gt;'Scoring Rules'!$D$11),'Scoring Rules'!$I$11&amp;" "&amp;TEXT('Scoring Rules'!$D$11,"0.00")&amp;" to "&amp;IF('Scoring Rules'!$I$11="&gt;", "&lt;= ","&lt; ")&amp;TEXT('Scoring Rules'!$F$11,"0.00"),IF(IF('Scoring Rules'!$I$11="&gt;=",J142&gt;='Scoring Rules'!$B$11,J142&gt;'Scoring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"&amp;K142&amp;" pts"))</x:f>
      </x:c>
      <x:c r="Y142" s="8" t="str">
        <x:f>IF($A142="","",IF(NOT(ISNUMBER(M142)),"Missing metric", IF(IF('Scoring Rules'!$I$12="&gt;=",L142&gt;='Scoring Rules'!$D$12,L142&gt;'Scoring Rules'!$D$12),'Scoring Rules'!$I$12&amp;" "&amp;TEXT('Scoring Rules'!$D$12,"0.00"),IF(IF('Scoring Rules'!$I$12="&gt;=",L142&gt;='Scoring Rules'!$B$12,L142&gt;'Scoring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"&amp;M142&amp;" pts"))</x:f>
      </x:c>
      <x:c r="Z142" s="8" t="str">
        <x:f>IF($A142="","",IF(NOT(ISNUMBER(O142)),"Missing metric","Attendance "&amp;TEXT(100-N142,"0.00")&amp;"%: "&amp;IF(AND('Scoring Rules'!$F$13&lt;&gt;"",IF('Scoring Rules'!$I$13="&gt;=",100-N142&gt;='Scoring Rules'!$F$13,100-N142&gt;'Scoring Rules'!$F$13)),'Scoring Rules'!$I$13&amp;" "&amp;TEXT('Scoring Rules'!$F$13,"0.00"),IF(IF('Scoring Rules'!$I$13="&gt;=",100-N142&gt;='Scoring Rules'!$D$13,100-N142&gt;'Scoring Rules'!$D$13),'Scoring Rules'!$I$13&amp;" "&amp;TEXT('Scoring Rules'!$D$13,"0.00")&amp;" to "&amp;IF('Scoring Rules'!$I$13="&gt;", "&lt;= ","&lt; ")&amp;TEXT('Scoring Rules'!$F$13,"0.00"),IF(IF('Scoring Rules'!$I$13="&gt;=",100-N142&gt;='Scoring Rules'!$B$13,100-N142&gt;'Scoring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"&amp;O142&amp;" pts"))</x:f>
      </x:c>
    </x:row>
    <x:row r="143" ht="32" customHeight="1">
      <x:c r="A143" s="2" t="str">
        <x:f>IF('Paste Export'!A137&lt;&gt;"",'Paste Export'!A137,"")</x:f>
      </x:c>
      <x:c r="B143" s="16" t="str">
        <x:f>IF($A143="","",IF(ISBLANK('Paste Export'!B137),"Missing",IF(ISNUMBER('Paste Export'!B137),'Paste Export'!B137,VALUE('Paste Export'!B137))))</x:f>
      </x:c>
      <x:c r="C143" s="16" t="str">
        <x:f>IF($A143="","",IF(NOT(ISNUMBER(B143)),"Missing",IF(AND('Scoring Rules'!$F$7&lt;&gt;"",IF('Scoring Rules'!$I$7="&gt;=",B143&gt;='Scoring Rules'!$F$7,B143&gt;'Scoring Rules'!$F$7)),'Scoring Rules'!$G$7,IF(IF('Scoring Rules'!$I$7="&gt;=",B143&gt;='Scoring Rules'!$D$7,B143&gt;'Scoring Rules'!$D$7),'Scoring Rules'!$E$7,IF(IF('Scoring Rules'!$I$7="&gt;=",B143&gt;='Scoring Rules'!$B$7,B143&gt;'Scoring Rules'!$B$7),'Scoring Rules'!$C$7,'Scoring Rules'!$H$7)))))</x:f>
      </x:c>
      <x:c r="D143" s="16" t="str">
        <x:f>IF($A143="","",IF(ISBLANK('Paste Export'!C137),"Missing",IF(ISNUMBER('Paste Export'!C137),'Paste Export'!C137,VALUE('Paste Export'!C137))))</x:f>
      </x:c>
      <x:c r="E143" s="16" t="str">
        <x:f>IF($A143="","",IF(NOT(ISNUMBER(D143)),"Missing",IF(AND('Scoring Rules'!$F$8&lt;&gt;"",IF('Scoring Rules'!$I$8="&gt;=",D143&gt;='Scoring Rules'!$F$8,D143&gt;'Scoring Rules'!$F$8)),'Scoring Rules'!$G$8,IF(IF('Scoring Rules'!$I$8="&gt;=",D143&gt;='Scoring Rules'!$D$8,D143&gt;'Scoring Rules'!$D$8),'Scoring Rules'!$E$8,IF(IF('Scoring Rules'!$I$8="&gt;=",D143&gt;='Scoring Rules'!$B$8,D143&gt;'Scoring Rules'!$B$8),'Scoring Rules'!$C$8,'Scoring Rules'!$H$8)))))</x:f>
      </x:c>
      <x:c r="F143" s="14" t="str">
        <x:f>IF($A143="","",IF(ISBLANK('Paste Export'!D137),"Missing",IF(ISNUMBER('Paste Export'!D137),'Paste Export'!D137,VALUE('Paste Export'!D137))))</x:f>
      </x:c>
      <x:c r="G143" s="16" t="str">
        <x:f>IF($A143="","",IF(NOT(ISNUMBER(F143)),"Missing",IF(AND('Scoring Rules'!$F$9&lt;&gt;"",IF('Scoring Rules'!$I$9="&gt;=",F143&gt;='Scoring Rules'!$F$9,F143&gt;'Scoring Rules'!$F$9)),'Scoring Rules'!$G$9,IF(IF('Scoring Rules'!$I$9="&gt;=",F143&gt;='Scoring Rules'!$D$9,F143&gt;'Scoring Rules'!$D$9),'Scoring Rules'!$E$9,IF(IF('Scoring Rules'!$I$9="&gt;=",F143&gt;='Scoring Rules'!$B$9,F143&gt;'Scoring Rules'!$B$9),'Scoring Rules'!$C$9,'Scoring Rules'!$H$9)))))</x:f>
      </x:c>
      <x:c r="H143" s="15" t="str">
        <x:f>IF($A143="","",IF(ISBLANK('Paste Export'!E137),"Missing",IF(ISNUMBER('Paste Export'!E137),'Paste Export'!E137,VALUE('Paste Export'!E137))))</x:f>
      </x:c>
      <x:c r="I143" s="16" t="str">
        <x:f>IF($A143="","",IF(NOT(ISNUMBER(H143)),"Missing",IF(AND('Scoring Rules'!$F$10&lt;&gt;"",IF('Scoring Rules'!$I$10="&gt;=",H143&gt;='Scoring Rules'!$F$10,H143&gt;'Scoring Rules'!$F$10)),'Scoring Rules'!$G$10,IF(IF('Scoring Rules'!$I$10="&gt;=",H143&gt;='Scoring Rules'!$D$10,H143&gt;'Scoring Rules'!$D$10),'Scoring Rules'!$E$10,IF(IF('Scoring Rules'!$I$10="&gt;=",H143&gt;='Scoring Rules'!$B$10,H143&gt;'Scoring Rules'!$B$10),'Scoring Rules'!$C$10,'Scoring Rules'!$H$10)))))</x:f>
      </x:c>
      <x:c r="J143" s="15" t="str">
        <x:f>IF($A143="","",IF(ISBLANK('Paste Export'!F137),"Missing",IF(ISNUMBER('Paste Export'!F137),'Paste Export'!F137,VALUE('Paste Export'!F137))))</x:f>
      </x:c>
      <x:c r="K143" s="16" t="str">
        <x:f>IF($A143="","",IF(NOT(ISNUMBER(J143)),"Missing",IF(AND('Scoring Rules'!$F$11&lt;&gt;"",IF('Scoring Rules'!$I$11="&gt;=",J143&gt;='Scoring Rules'!$F$11,J143&gt;'Scoring Rules'!$F$11)),'Scoring Rules'!$G$11,IF(IF('Scoring Rules'!$I$11="&gt;=",J143&gt;='Scoring Rules'!$D$11,J143&gt;'Scoring Rules'!$D$11),'Scoring Rules'!$E$11,IF(IF('Scoring Rules'!$I$11="&gt;=",J143&gt;='Scoring Rules'!$B$11,J143&gt;'Scoring Rules'!$B$11),'Scoring Rules'!$C$11,'Scoring Rules'!$H$11)))))</x:f>
      </x:c>
      <x:c r="L143" s="14" t="str">
        <x:f>IF($A143="","",IF(ISBLANK('Paste Export'!G137),"Missing",IF(ISNUMBER('Paste Export'!G137),'Paste Export'!G137,VALUE('Paste Export'!G137))))</x:f>
      </x:c>
      <x:c r="M143" s="16" t="str">
        <x:f>IF($A143="","",IF(NOT(ISNUMBER(L143)),"Missing",IF(AND('Scoring Rules'!$F$12&lt;&gt;"",IF('Scoring Rules'!$I$12="&gt;=",L143&gt;='Scoring Rules'!$F$12,L143&gt;'Scoring Rules'!$F$12)),'Scoring Rules'!$G$12,IF(IF('Scoring Rules'!$I$12="&gt;=",L143&gt;='Scoring Rules'!$D$12,L143&gt;'Scoring Rules'!$D$12),'Scoring Rules'!$E$12,IF(IF('Scoring Rules'!$I$12="&gt;=",L143&gt;='Scoring Rules'!$B$12,L143&gt;'Scoring Rules'!$B$12),'Scoring Rules'!$C$12,'Scoring Rules'!$H$12)))))</x:f>
      </x:c>
      <x:c r="N143" s="14" t="str">
        <x:f>IF($A143="","",IF(ISBLANK('Paste Export'!H137),"Missing",IF(ISNUMBER('Paste Export'!H137),'Paste Export'!H137,VALUE('Paste Export'!H137))))</x:f>
      </x:c>
      <x:c r="O143" s="16" t="str">
        <x:f>IF($A143="","",IF(NOT(ISNUMBER(N143)),"Missing",IF(AND('Scoring Rules'!$F$13&lt;&gt;"",IF('Scoring Rules'!$I$13="&gt;=",100-N143&gt;='Scoring Rules'!$F$13,100-N143&gt;'Scoring Rules'!$F$13)),'Scoring Rules'!$G$13,IF(IF('Scoring Rules'!$I$13="&gt;=",100-N143&gt;='Scoring Rules'!$D$13,100-N143&gt;'Scoring Rules'!$D$13),'Scoring Rules'!$E$13,IF(IF('Scoring Rules'!$I$13="&gt;=",100-N143&gt;='Scoring Rules'!$B$13,100-N143&gt;'Scoring Rules'!$B$13),'Scoring Rules'!$C$13,'Scoring Rules'!$H$13)))))</x:f>
      </x:c>
      <x:c r="P143" s="16" t="str">
        <x:f>IF($A143="","",IF(COUNT(C143,E143,G143,I143,K143,M143,O143)=7,SUM(C143,E143,G143,I143,K143,M143,O143),"Missing metric"))</x:f>
      </x:c>
      <x:c r="Q143" s="16" t="str">
        <x:f>IF($A143="","",IF(ISBLANK('Paste Export'!I137),"Missing",VALUE('Paste Export'!I137)))</x:f>
      </x:c>
      <x:c r="R143" s="16" t="str">
        <x:f>IF($A143="","",IF(AND(ISNUMBER(P143),ISNUMBER(Q143)),P143-Q143,"Unavailable"))</x:f>
      </x:c>
      <x:c r="S143" s="2" t="str">
        <x:f>IF($A143="","",IF(ISNUMBER(R143),IF(R143=0,"Matches","Review rules / rounding"),"Missing input"))</x:f>
      </x:c>
      <x:c r="T143" s="8" t="str">
        <x:f>IF($A143="","",IF(NOT(ISNUMBER(C143)),"Missing metric", IF(AND('Scoring Rules'!$F$7&lt;&gt;"",IF('Scoring Rules'!$I$7="&gt;=",B143&gt;='Scoring Rules'!$F$7,B143&gt;'Scoring Rules'!$F$7)),'Scoring Rules'!$I$7&amp;" "&amp;TEXT('Scoring Rules'!$F$7,"0.00"),IF(IF('Scoring Rules'!$I$7="&gt;=",B143&gt;='Scoring Rules'!$D$7,B143&gt;'Scoring Rules'!$D$7),'Scoring Rules'!$I$7&amp;" "&amp;TEXT('Scoring Rules'!$D$7,"0.00")&amp;" to "&amp;IF('Scoring Rules'!$I$7="&gt;", "&lt;= ","&lt; ")&amp;TEXT('Scoring Rules'!$F$7,"0.00"),IF(IF('Scoring Rules'!$I$7="&gt;=",B143&gt;='Scoring Rules'!$B$7,B143&gt;'Scoring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"&amp;C143&amp;" pts"))</x:f>
      </x:c>
      <x:c r="U143" s="8" t="str">
        <x:f>IF($A143="","",IF(NOT(ISNUMBER(E143)),"Missing metric", IF(AND('Scoring Rules'!$F$8&lt;&gt;"",IF('Scoring Rules'!$I$8="&gt;=",D143&gt;='Scoring Rules'!$F$8,D143&gt;'Scoring Rules'!$F$8)),'Scoring Rules'!$I$8&amp;" "&amp;TEXT('Scoring Rules'!$F$8,"0.00"),IF(IF('Scoring Rules'!$I$8="&gt;=",D143&gt;='Scoring Rules'!$D$8,D143&gt;'Scoring Rules'!$D$8),'Scoring Rules'!$I$8&amp;" "&amp;TEXT('Scoring Rules'!$D$8,"0.00")&amp;" to "&amp;IF('Scoring Rules'!$I$8="&gt;", "&lt;= ","&lt; ")&amp;TEXT('Scoring Rules'!$F$8,"0.00"),IF(IF('Scoring Rules'!$I$8="&gt;=",D143&gt;='Scoring Rules'!$B$8,D143&gt;'Scoring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"&amp;E143&amp;" pts"))</x:f>
      </x:c>
      <x:c r="V143" s="8" t="str">
        <x:f>IF($A143="","",IF(NOT(ISNUMBER(G143)),"Missing metric", IF(AND('Scoring Rules'!$F$9&lt;&gt;"",IF('Scoring Rules'!$I$9="&gt;=",F143&gt;='Scoring Rules'!$F$9,F143&gt;'Scoring Rules'!$F$9)),'Scoring Rules'!$I$9&amp;" "&amp;TEXT('Scoring Rules'!$F$9,"0.00"),IF(IF('Scoring Rules'!$I$9="&gt;=",F143&gt;='Scoring Rules'!$D$9,F143&gt;'Scoring Rules'!$D$9),'Scoring Rules'!$I$9&amp;" "&amp;TEXT('Scoring Rules'!$D$9,"0.00")&amp;" to "&amp;IF('Scoring Rules'!$I$9="&gt;", "&lt;= ","&lt; ")&amp;TEXT('Scoring Rules'!$F$9,"0.00"),IF(IF('Scoring Rules'!$I$9="&gt;=",F143&gt;='Scoring Rules'!$B$9,F143&gt;'Scoring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"&amp;G143&amp;" pts"))</x:f>
      </x:c>
      <x:c r="W143" s="8" t="str">
        <x:f>IF($A143="","",IF(NOT(ISNUMBER(I143)),"Missing metric", IF(AND('Scoring Rules'!$F$10&lt;&gt;"",IF('Scoring Rules'!$I$10="&gt;=",H143&gt;='Scoring Rules'!$F$10,H143&gt;'Scoring Rules'!$F$10)),'Scoring Rules'!$I$10&amp;" "&amp;TEXT('Scoring Rules'!$F$10,"0.00"),IF(IF('Scoring Rules'!$I$10="&gt;=",H143&gt;='Scoring Rules'!$D$10,H143&gt;'Scoring Rules'!$D$10),'Scoring Rules'!$I$10&amp;" "&amp;TEXT('Scoring Rules'!$D$10,"0.00")&amp;" to "&amp;IF('Scoring Rules'!$I$10="&gt;", "&lt;= ","&lt; ")&amp;TEXT('Scoring Rules'!$F$10,"0.00"),IF(IF('Scoring Rules'!$I$10="&gt;=",H143&gt;='Scoring Rules'!$B$10,H143&gt;'Scoring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"&amp;I143&amp;" pts"))</x:f>
      </x:c>
      <x:c r="X143" s="8" t="str">
        <x:f>IF($A143="","",IF(NOT(ISNUMBER(K143)),"Missing metric", IF(AND('Scoring Rules'!$F$11&lt;&gt;"",IF('Scoring Rules'!$I$11="&gt;=",J143&gt;='Scoring Rules'!$F$11,J143&gt;'Scoring Rules'!$F$11)),'Scoring Rules'!$I$11&amp;" "&amp;TEXT('Scoring Rules'!$F$11,"0.00"),IF(IF('Scoring Rules'!$I$11="&gt;=",J143&gt;='Scoring Rules'!$D$11,J143&gt;'Scoring Rules'!$D$11),'Scoring Rules'!$I$11&amp;" "&amp;TEXT('Scoring Rules'!$D$11,"0.00")&amp;" to "&amp;IF('Scoring Rules'!$I$11="&gt;", "&lt;= ","&lt; ")&amp;TEXT('Scoring Rules'!$F$11,"0.00"),IF(IF('Scoring Rules'!$I$11="&gt;=",J143&gt;='Scoring Rules'!$B$11,J143&gt;'Scoring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"&amp;K143&amp;" pts"))</x:f>
      </x:c>
      <x:c r="Y143" s="8" t="str">
        <x:f>IF($A143="","",IF(NOT(ISNUMBER(M143)),"Missing metric", IF(IF('Scoring Rules'!$I$12="&gt;=",L143&gt;='Scoring Rules'!$D$12,L143&gt;'Scoring Rules'!$D$12),'Scoring Rules'!$I$12&amp;" "&amp;TEXT('Scoring Rules'!$D$12,"0.00"),IF(IF('Scoring Rules'!$I$12="&gt;=",L143&gt;='Scoring Rules'!$B$12,L143&gt;'Scoring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"&amp;M143&amp;" pts"))</x:f>
      </x:c>
      <x:c r="Z143" s="8" t="str">
        <x:f>IF($A143="","",IF(NOT(ISNUMBER(O143)),"Missing metric","Attendance "&amp;TEXT(100-N143,"0.00")&amp;"%: "&amp;IF(AND('Scoring Rules'!$F$13&lt;&gt;"",IF('Scoring Rules'!$I$13="&gt;=",100-N143&gt;='Scoring Rules'!$F$13,100-N143&gt;'Scoring Rules'!$F$13)),'Scoring Rules'!$I$13&amp;" "&amp;TEXT('Scoring Rules'!$F$13,"0.00"),IF(IF('Scoring Rules'!$I$13="&gt;=",100-N143&gt;='Scoring Rules'!$D$13,100-N143&gt;'Scoring Rules'!$D$13),'Scoring Rules'!$I$13&amp;" "&amp;TEXT('Scoring Rules'!$D$13,"0.00")&amp;" to "&amp;IF('Scoring Rules'!$I$13="&gt;", "&lt;= ","&lt; ")&amp;TEXT('Scoring Rules'!$F$13,"0.00"),IF(IF('Scoring Rules'!$I$13="&gt;=",100-N143&gt;='Scoring Rules'!$B$13,100-N143&gt;'Scoring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"&amp;O143&amp;" pts"))</x:f>
      </x:c>
    </x:row>
    <x:row r="144" ht="32" customHeight="1">
      <x:c r="A144" s="2" t="str">
        <x:f>IF('Paste Export'!A138&lt;&gt;"",'Paste Export'!A138,"")</x:f>
      </x:c>
      <x:c r="B144" s="16" t="str">
        <x:f>IF($A144="","",IF(ISBLANK('Paste Export'!B138),"Missing",IF(ISNUMBER('Paste Export'!B138),'Paste Export'!B138,VALUE('Paste Export'!B138))))</x:f>
      </x:c>
      <x:c r="C144" s="16" t="str">
        <x:f>IF($A144="","",IF(NOT(ISNUMBER(B144)),"Missing",IF(AND('Scoring Rules'!$F$7&lt;&gt;"",IF('Scoring Rules'!$I$7="&gt;=",B144&gt;='Scoring Rules'!$F$7,B144&gt;'Scoring Rules'!$F$7)),'Scoring Rules'!$G$7,IF(IF('Scoring Rules'!$I$7="&gt;=",B144&gt;='Scoring Rules'!$D$7,B144&gt;'Scoring Rules'!$D$7),'Scoring Rules'!$E$7,IF(IF('Scoring Rules'!$I$7="&gt;=",B144&gt;='Scoring Rules'!$B$7,B144&gt;'Scoring Rules'!$B$7),'Scoring Rules'!$C$7,'Scoring Rules'!$H$7)))))</x:f>
      </x:c>
      <x:c r="D144" s="16" t="str">
        <x:f>IF($A144="","",IF(ISBLANK('Paste Export'!C138),"Missing",IF(ISNUMBER('Paste Export'!C138),'Paste Export'!C138,VALUE('Paste Export'!C138))))</x:f>
      </x:c>
      <x:c r="E144" s="16" t="str">
        <x:f>IF($A144="","",IF(NOT(ISNUMBER(D144)),"Missing",IF(AND('Scoring Rules'!$F$8&lt;&gt;"",IF('Scoring Rules'!$I$8="&gt;=",D144&gt;='Scoring Rules'!$F$8,D144&gt;'Scoring Rules'!$F$8)),'Scoring Rules'!$G$8,IF(IF('Scoring Rules'!$I$8="&gt;=",D144&gt;='Scoring Rules'!$D$8,D144&gt;'Scoring Rules'!$D$8),'Scoring Rules'!$E$8,IF(IF('Scoring Rules'!$I$8="&gt;=",D144&gt;='Scoring Rules'!$B$8,D144&gt;'Scoring Rules'!$B$8),'Scoring Rules'!$C$8,'Scoring Rules'!$H$8)))))</x:f>
      </x:c>
      <x:c r="F144" s="14" t="str">
        <x:f>IF($A144="","",IF(ISBLANK('Paste Export'!D138),"Missing",IF(ISNUMBER('Paste Export'!D138),'Paste Export'!D138,VALUE('Paste Export'!D138))))</x:f>
      </x:c>
      <x:c r="G144" s="16" t="str">
        <x:f>IF($A144="","",IF(NOT(ISNUMBER(F144)),"Missing",IF(AND('Scoring Rules'!$F$9&lt;&gt;"",IF('Scoring Rules'!$I$9="&gt;=",F144&gt;='Scoring Rules'!$F$9,F144&gt;'Scoring Rules'!$F$9)),'Scoring Rules'!$G$9,IF(IF('Scoring Rules'!$I$9="&gt;=",F144&gt;='Scoring Rules'!$D$9,F144&gt;'Scoring Rules'!$D$9),'Scoring Rules'!$E$9,IF(IF('Scoring Rules'!$I$9="&gt;=",F144&gt;='Scoring Rules'!$B$9,F144&gt;'Scoring Rules'!$B$9),'Scoring Rules'!$C$9,'Scoring Rules'!$H$9)))))</x:f>
      </x:c>
      <x:c r="H144" s="15" t="str">
        <x:f>IF($A144="","",IF(ISBLANK('Paste Export'!E138),"Missing",IF(ISNUMBER('Paste Export'!E138),'Paste Export'!E138,VALUE('Paste Export'!E138))))</x:f>
      </x:c>
      <x:c r="I144" s="16" t="str">
        <x:f>IF($A144="","",IF(NOT(ISNUMBER(H144)),"Missing",IF(AND('Scoring Rules'!$F$10&lt;&gt;"",IF('Scoring Rules'!$I$10="&gt;=",H144&gt;='Scoring Rules'!$F$10,H144&gt;'Scoring Rules'!$F$10)),'Scoring Rules'!$G$10,IF(IF('Scoring Rules'!$I$10="&gt;=",H144&gt;='Scoring Rules'!$D$10,H144&gt;'Scoring Rules'!$D$10),'Scoring Rules'!$E$10,IF(IF('Scoring Rules'!$I$10="&gt;=",H144&gt;='Scoring Rules'!$B$10,H144&gt;'Scoring Rules'!$B$10),'Scoring Rules'!$C$10,'Scoring Rules'!$H$10)))))</x:f>
      </x:c>
      <x:c r="J144" s="15" t="str">
        <x:f>IF($A144="","",IF(ISBLANK('Paste Export'!F138),"Missing",IF(ISNUMBER('Paste Export'!F138),'Paste Export'!F138,VALUE('Paste Export'!F138))))</x:f>
      </x:c>
      <x:c r="K144" s="16" t="str">
        <x:f>IF($A144="","",IF(NOT(ISNUMBER(J144)),"Missing",IF(AND('Scoring Rules'!$F$11&lt;&gt;"",IF('Scoring Rules'!$I$11="&gt;=",J144&gt;='Scoring Rules'!$F$11,J144&gt;'Scoring Rules'!$F$11)),'Scoring Rules'!$G$11,IF(IF('Scoring Rules'!$I$11="&gt;=",J144&gt;='Scoring Rules'!$D$11,J144&gt;'Scoring Rules'!$D$11),'Scoring Rules'!$E$11,IF(IF('Scoring Rules'!$I$11="&gt;=",J144&gt;='Scoring Rules'!$B$11,J144&gt;'Scoring Rules'!$B$11),'Scoring Rules'!$C$11,'Scoring Rules'!$H$11)))))</x:f>
      </x:c>
      <x:c r="L144" s="14" t="str">
        <x:f>IF($A144="","",IF(ISBLANK('Paste Export'!G138),"Missing",IF(ISNUMBER('Paste Export'!G138),'Paste Export'!G138,VALUE('Paste Export'!G138))))</x:f>
      </x:c>
      <x:c r="M144" s="16" t="str">
        <x:f>IF($A144="","",IF(NOT(ISNUMBER(L144)),"Missing",IF(AND('Scoring Rules'!$F$12&lt;&gt;"",IF('Scoring Rules'!$I$12="&gt;=",L144&gt;='Scoring Rules'!$F$12,L144&gt;'Scoring Rules'!$F$12)),'Scoring Rules'!$G$12,IF(IF('Scoring Rules'!$I$12="&gt;=",L144&gt;='Scoring Rules'!$D$12,L144&gt;'Scoring Rules'!$D$12),'Scoring Rules'!$E$12,IF(IF('Scoring Rules'!$I$12="&gt;=",L144&gt;='Scoring Rules'!$B$12,L144&gt;'Scoring Rules'!$B$12),'Scoring Rules'!$C$12,'Scoring Rules'!$H$12)))))</x:f>
      </x:c>
      <x:c r="N144" s="14" t="str">
        <x:f>IF($A144="","",IF(ISBLANK('Paste Export'!H138),"Missing",IF(ISNUMBER('Paste Export'!H138),'Paste Export'!H138,VALUE('Paste Export'!H138))))</x:f>
      </x:c>
      <x:c r="O144" s="16" t="str">
        <x:f>IF($A144="","",IF(NOT(ISNUMBER(N144)),"Missing",IF(AND('Scoring Rules'!$F$13&lt;&gt;"",IF('Scoring Rules'!$I$13="&gt;=",100-N144&gt;='Scoring Rules'!$F$13,100-N144&gt;'Scoring Rules'!$F$13)),'Scoring Rules'!$G$13,IF(IF('Scoring Rules'!$I$13="&gt;=",100-N144&gt;='Scoring Rules'!$D$13,100-N144&gt;'Scoring Rules'!$D$13),'Scoring Rules'!$E$13,IF(IF('Scoring Rules'!$I$13="&gt;=",100-N144&gt;='Scoring Rules'!$B$13,100-N144&gt;'Scoring Rules'!$B$13),'Scoring Rules'!$C$13,'Scoring Rules'!$H$13)))))</x:f>
      </x:c>
      <x:c r="P144" s="16" t="str">
        <x:f>IF($A144="","",IF(COUNT(C144,E144,G144,I144,K144,M144,O144)=7,SUM(C144,E144,G144,I144,K144,M144,O144),"Missing metric"))</x:f>
      </x:c>
      <x:c r="Q144" s="16" t="str">
        <x:f>IF($A144="","",IF(ISBLANK('Paste Export'!I138),"Missing",VALUE('Paste Export'!I138)))</x:f>
      </x:c>
      <x:c r="R144" s="16" t="str">
        <x:f>IF($A144="","",IF(AND(ISNUMBER(P144),ISNUMBER(Q144)),P144-Q144,"Unavailable"))</x:f>
      </x:c>
      <x:c r="S144" s="2" t="str">
        <x:f>IF($A144="","",IF(ISNUMBER(R144),IF(R144=0,"Matches","Review rules / rounding"),"Missing input"))</x:f>
      </x:c>
      <x:c r="T144" s="8" t="str">
        <x:f>IF($A144="","",IF(NOT(ISNUMBER(C144)),"Missing metric", IF(AND('Scoring Rules'!$F$7&lt;&gt;"",IF('Scoring Rules'!$I$7="&gt;=",B144&gt;='Scoring Rules'!$F$7,B144&gt;'Scoring Rules'!$F$7)),'Scoring Rules'!$I$7&amp;" "&amp;TEXT('Scoring Rules'!$F$7,"0.00"),IF(IF('Scoring Rules'!$I$7="&gt;=",B144&gt;='Scoring Rules'!$D$7,B144&gt;'Scoring Rules'!$D$7),'Scoring Rules'!$I$7&amp;" "&amp;TEXT('Scoring Rules'!$D$7,"0.00")&amp;" to "&amp;IF('Scoring Rules'!$I$7="&gt;", "&lt;= ","&lt; ")&amp;TEXT('Scoring Rules'!$F$7,"0.00"),IF(IF('Scoring Rules'!$I$7="&gt;=",B144&gt;='Scoring Rules'!$B$7,B144&gt;'Scoring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"&amp;C144&amp;" pts"))</x:f>
      </x:c>
      <x:c r="U144" s="8" t="str">
        <x:f>IF($A144="","",IF(NOT(ISNUMBER(E144)),"Missing metric", IF(AND('Scoring Rules'!$F$8&lt;&gt;"",IF('Scoring Rules'!$I$8="&gt;=",D144&gt;='Scoring Rules'!$F$8,D144&gt;'Scoring Rules'!$F$8)),'Scoring Rules'!$I$8&amp;" "&amp;TEXT('Scoring Rules'!$F$8,"0.00"),IF(IF('Scoring Rules'!$I$8="&gt;=",D144&gt;='Scoring Rules'!$D$8,D144&gt;'Scoring Rules'!$D$8),'Scoring Rules'!$I$8&amp;" "&amp;TEXT('Scoring Rules'!$D$8,"0.00")&amp;" to "&amp;IF('Scoring Rules'!$I$8="&gt;", "&lt;= ","&lt; ")&amp;TEXT('Scoring Rules'!$F$8,"0.00"),IF(IF('Scoring Rules'!$I$8="&gt;=",D144&gt;='Scoring Rules'!$B$8,D144&gt;'Scoring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"&amp;E144&amp;" pts"))</x:f>
      </x:c>
      <x:c r="V144" s="8" t="str">
        <x:f>IF($A144="","",IF(NOT(ISNUMBER(G144)),"Missing metric", IF(AND('Scoring Rules'!$F$9&lt;&gt;"",IF('Scoring Rules'!$I$9="&gt;=",F144&gt;='Scoring Rules'!$F$9,F144&gt;'Scoring Rules'!$F$9)),'Scoring Rules'!$I$9&amp;" "&amp;TEXT('Scoring Rules'!$F$9,"0.00"),IF(IF('Scoring Rules'!$I$9="&gt;=",F144&gt;='Scoring Rules'!$D$9,F144&gt;'Scoring Rules'!$D$9),'Scoring Rules'!$I$9&amp;" "&amp;TEXT('Scoring Rules'!$D$9,"0.00")&amp;" to "&amp;IF('Scoring Rules'!$I$9="&gt;", "&lt;= ","&lt; ")&amp;TEXT('Scoring Rules'!$F$9,"0.00"),IF(IF('Scoring Rules'!$I$9="&gt;=",F144&gt;='Scoring Rules'!$B$9,F144&gt;'Scoring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"&amp;G144&amp;" pts"))</x:f>
      </x:c>
      <x:c r="W144" s="8" t="str">
        <x:f>IF($A144="","",IF(NOT(ISNUMBER(I144)),"Missing metric", IF(AND('Scoring Rules'!$F$10&lt;&gt;"",IF('Scoring Rules'!$I$10="&gt;=",H144&gt;='Scoring Rules'!$F$10,H144&gt;'Scoring Rules'!$F$10)),'Scoring Rules'!$I$10&amp;" "&amp;TEXT('Scoring Rules'!$F$10,"0.00"),IF(IF('Scoring Rules'!$I$10="&gt;=",H144&gt;='Scoring Rules'!$D$10,H144&gt;'Scoring Rules'!$D$10),'Scoring Rules'!$I$10&amp;" "&amp;TEXT('Scoring Rules'!$D$10,"0.00")&amp;" to "&amp;IF('Scoring Rules'!$I$10="&gt;", "&lt;= ","&lt; ")&amp;TEXT('Scoring Rules'!$F$10,"0.00"),IF(IF('Scoring Rules'!$I$10="&gt;=",H144&gt;='Scoring Rules'!$B$10,H144&gt;'Scoring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"&amp;I144&amp;" pts"))</x:f>
      </x:c>
      <x:c r="X144" s="8" t="str">
        <x:f>IF($A144="","",IF(NOT(ISNUMBER(K144)),"Missing metric", IF(AND('Scoring Rules'!$F$11&lt;&gt;"",IF('Scoring Rules'!$I$11="&gt;=",J144&gt;='Scoring Rules'!$F$11,J144&gt;'Scoring Rules'!$F$11)),'Scoring Rules'!$I$11&amp;" "&amp;TEXT('Scoring Rules'!$F$11,"0.00"),IF(IF('Scoring Rules'!$I$11="&gt;=",J144&gt;='Scoring Rules'!$D$11,J144&gt;'Scoring Rules'!$D$11),'Scoring Rules'!$I$11&amp;" "&amp;TEXT('Scoring Rules'!$D$11,"0.00")&amp;" to "&amp;IF('Scoring Rules'!$I$11="&gt;", "&lt;= ","&lt; ")&amp;TEXT('Scoring Rules'!$F$11,"0.00"),IF(IF('Scoring Rules'!$I$11="&gt;=",J144&gt;='Scoring Rules'!$B$11,J144&gt;'Scoring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"&amp;K144&amp;" pts"))</x:f>
      </x:c>
      <x:c r="Y144" s="8" t="str">
        <x:f>IF($A144="","",IF(NOT(ISNUMBER(M144)),"Missing metric", IF(IF('Scoring Rules'!$I$12="&gt;=",L144&gt;='Scoring Rules'!$D$12,L144&gt;'Scoring Rules'!$D$12),'Scoring Rules'!$I$12&amp;" "&amp;TEXT('Scoring Rules'!$D$12,"0.00"),IF(IF('Scoring Rules'!$I$12="&gt;=",L144&gt;='Scoring Rules'!$B$12,L144&gt;'Scoring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"&amp;M144&amp;" pts"))</x:f>
      </x:c>
      <x:c r="Z144" s="8" t="str">
        <x:f>IF($A144="","",IF(NOT(ISNUMBER(O144)),"Missing metric","Attendance "&amp;TEXT(100-N144,"0.00")&amp;"%: "&amp;IF(AND('Scoring Rules'!$F$13&lt;&gt;"",IF('Scoring Rules'!$I$13="&gt;=",100-N144&gt;='Scoring Rules'!$F$13,100-N144&gt;'Scoring Rules'!$F$13)),'Scoring Rules'!$I$13&amp;" "&amp;TEXT('Scoring Rules'!$F$13,"0.00"),IF(IF('Scoring Rules'!$I$13="&gt;=",100-N144&gt;='Scoring Rules'!$D$13,100-N144&gt;'Scoring Rules'!$D$13),'Scoring Rules'!$I$13&amp;" "&amp;TEXT('Scoring Rules'!$D$13,"0.00")&amp;" to "&amp;IF('Scoring Rules'!$I$13="&gt;", "&lt;= ","&lt; ")&amp;TEXT('Scoring Rules'!$F$13,"0.00"),IF(IF('Scoring Rules'!$I$13="&gt;=",100-N144&gt;='Scoring Rules'!$B$13,100-N144&gt;'Scoring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"&amp;O144&amp;" pts"))</x:f>
      </x:c>
    </x:row>
    <x:row r="145" ht="32" customHeight="1">
      <x:c r="A145" s="2" t="str">
        <x:f>IF('Paste Export'!A139&lt;&gt;"",'Paste Export'!A139,"")</x:f>
      </x:c>
      <x:c r="B145" s="16" t="str">
        <x:f>IF($A145="","",IF(ISBLANK('Paste Export'!B139),"Missing",IF(ISNUMBER('Paste Export'!B139),'Paste Export'!B139,VALUE('Paste Export'!B139))))</x:f>
      </x:c>
      <x:c r="C145" s="16" t="str">
        <x:f>IF($A145="","",IF(NOT(ISNUMBER(B145)),"Missing",IF(AND('Scoring Rules'!$F$7&lt;&gt;"",IF('Scoring Rules'!$I$7="&gt;=",B145&gt;='Scoring Rules'!$F$7,B145&gt;'Scoring Rules'!$F$7)),'Scoring Rules'!$G$7,IF(IF('Scoring Rules'!$I$7="&gt;=",B145&gt;='Scoring Rules'!$D$7,B145&gt;'Scoring Rules'!$D$7),'Scoring Rules'!$E$7,IF(IF('Scoring Rules'!$I$7="&gt;=",B145&gt;='Scoring Rules'!$B$7,B145&gt;'Scoring Rules'!$B$7),'Scoring Rules'!$C$7,'Scoring Rules'!$H$7)))))</x:f>
      </x:c>
      <x:c r="D145" s="16" t="str">
        <x:f>IF($A145="","",IF(ISBLANK('Paste Export'!C139),"Missing",IF(ISNUMBER('Paste Export'!C139),'Paste Export'!C139,VALUE('Paste Export'!C139))))</x:f>
      </x:c>
      <x:c r="E145" s="16" t="str">
        <x:f>IF($A145="","",IF(NOT(ISNUMBER(D145)),"Missing",IF(AND('Scoring Rules'!$F$8&lt;&gt;"",IF('Scoring Rules'!$I$8="&gt;=",D145&gt;='Scoring Rules'!$F$8,D145&gt;'Scoring Rules'!$F$8)),'Scoring Rules'!$G$8,IF(IF('Scoring Rules'!$I$8="&gt;=",D145&gt;='Scoring Rules'!$D$8,D145&gt;'Scoring Rules'!$D$8),'Scoring Rules'!$E$8,IF(IF('Scoring Rules'!$I$8="&gt;=",D145&gt;='Scoring Rules'!$B$8,D145&gt;'Scoring Rules'!$B$8),'Scoring Rules'!$C$8,'Scoring Rules'!$H$8)))))</x:f>
      </x:c>
      <x:c r="F145" s="14" t="str">
        <x:f>IF($A145="","",IF(ISBLANK('Paste Export'!D139),"Missing",IF(ISNUMBER('Paste Export'!D139),'Paste Export'!D139,VALUE('Paste Export'!D139))))</x:f>
      </x:c>
      <x:c r="G145" s="16" t="str">
        <x:f>IF($A145="","",IF(NOT(ISNUMBER(F145)),"Missing",IF(AND('Scoring Rules'!$F$9&lt;&gt;"",IF('Scoring Rules'!$I$9="&gt;=",F145&gt;='Scoring Rules'!$F$9,F145&gt;'Scoring Rules'!$F$9)),'Scoring Rules'!$G$9,IF(IF('Scoring Rules'!$I$9="&gt;=",F145&gt;='Scoring Rules'!$D$9,F145&gt;'Scoring Rules'!$D$9),'Scoring Rules'!$E$9,IF(IF('Scoring Rules'!$I$9="&gt;=",F145&gt;='Scoring Rules'!$B$9,F145&gt;'Scoring Rules'!$B$9),'Scoring Rules'!$C$9,'Scoring Rules'!$H$9)))))</x:f>
      </x:c>
      <x:c r="H145" s="15" t="str">
        <x:f>IF($A145="","",IF(ISBLANK('Paste Export'!E139),"Missing",IF(ISNUMBER('Paste Export'!E139),'Paste Export'!E139,VALUE('Paste Export'!E139))))</x:f>
      </x:c>
      <x:c r="I145" s="16" t="str">
        <x:f>IF($A145="","",IF(NOT(ISNUMBER(H145)),"Missing",IF(AND('Scoring Rules'!$F$10&lt;&gt;"",IF('Scoring Rules'!$I$10="&gt;=",H145&gt;='Scoring Rules'!$F$10,H145&gt;'Scoring Rules'!$F$10)),'Scoring Rules'!$G$10,IF(IF('Scoring Rules'!$I$10="&gt;=",H145&gt;='Scoring Rules'!$D$10,H145&gt;'Scoring Rules'!$D$10),'Scoring Rules'!$E$10,IF(IF('Scoring Rules'!$I$10="&gt;=",H145&gt;='Scoring Rules'!$B$10,H145&gt;'Scoring Rules'!$B$10),'Scoring Rules'!$C$10,'Scoring Rules'!$H$10)))))</x:f>
      </x:c>
      <x:c r="J145" s="15" t="str">
        <x:f>IF($A145="","",IF(ISBLANK('Paste Export'!F139),"Missing",IF(ISNUMBER('Paste Export'!F139),'Paste Export'!F139,VALUE('Paste Export'!F139))))</x:f>
      </x:c>
      <x:c r="K145" s="16" t="str">
        <x:f>IF($A145="","",IF(NOT(ISNUMBER(J145)),"Missing",IF(AND('Scoring Rules'!$F$11&lt;&gt;"",IF('Scoring Rules'!$I$11="&gt;=",J145&gt;='Scoring Rules'!$F$11,J145&gt;'Scoring Rules'!$F$11)),'Scoring Rules'!$G$11,IF(IF('Scoring Rules'!$I$11="&gt;=",J145&gt;='Scoring Rules'!$D$11,J145&gt;'Scoring Rules'!$D$11),'Scoring Rules'!$E$11,IF(IF('Scoring Rules'!$I$11="&gt;=",J145&gt;='Scoring Rules'!$B$11,J145&gt;'Scoring Rules'!$B$11),'Scoring Rules'!$C$11,'Scoring Rules'!$H$11)))))</x:f>
      </x:c>
      <x:c r="L145" s="14" t="str">
        <x:f>IF($A145="","",IF(ISBLANK('Paste Export'!G139),"Missing",IF(ISNUMBER('Paste Export'!G139),'Paste Export'!G139,VALUE('Paste Export'!G139))))</x:f>
      </x:c>
      <x:c r="M145" s="16" t="str">
        <x:f>IF($A145="","",IF(NOT(ISNUMBER(L145)),"Missing",IF(AND('Scoring Rules'!$F$12&lt;&gt;"",IF('Scoring Rules'!$I$12="&gt;=",L145&gt;='Scoring Rules'!$F$12,L145&gt;'Scoring Rules'!$F$12)),'Scoring Rules'!$G$12,IF(IF('Scoring Rules'!$I$12="&gt;=",L145&gt;='Scoring Rules'!$D$12,L145&gt;'Scoring Rules'!$D$12),'Scoring Rules'!$E$12,IF(IF('Scoring Rules'!$I$12="&gt;=",L145&gt;='Scoring Rules'!$B$12,L145&gt;'Scoring Rules'!$B$12),'Scoring Rules'!$C$12,'Scoring Rules'!$H$12)))))</x:f>
      </x:c>
      <x:c r="N145" s="14" t="str">
        <x:f>IF($A145="","",IF(ISBLANK('Paste Export'!H139),"Missing",IF(ISNUMBER('Paste Export'!H139),'Paste Export'!H139,VALUE('Paste Export'!H139))))</x:f>
      </x:c>
      <x:c r="O145" s="16" t="str">
        <x:f>IF($A145="","",IF(NOT(ISNUMBER(N145)),"Missing",IF(AND('Scoring Rules'!$F$13&lt;&gt;"",IF('Scoring Rules'!$I$13="&gt;=",100-N145&gt;='Scoring Rules'!$F$13,100-N145&gt;'Scoring Rules'!$F$13)),'Scoring Rules'!$G$13,IF(IF('Scoring Rules'!$I$13="&gt;=",100-N145&gt;='Scoring Rules'!$D$13,100-N145&gt;'Scoring Rules'!$D$13),'Scoring Rules'!$E$13,IF(IF('Scoring Rules'!$I$13="&gt;=",100-N145&gt;='Scoring Rules'!$B$13,100-N145&gt;'Scoring Rules'!$B$13),'Scoring Rules'!$C$13,'Scoring Rules'!$H$13)))))</x:f>
      </x:c>
      <x:c r="P145" s="16" t="str">
        <x:f>IF($A145="","",IF(COUNT(C145,E145,G145,I145,K145,M145,O145)=7,SUM(C145,E145,G145,I145,K145,M145,O145),"Missing metric"))</x:f>
      </x:c>
      <x:c r="Q145" s="16" t="str">
        <x:f>IF($A145="","",IF(ISBLANK('Paste Export'!I139),"Missing",VALUE('Paste Export'!I139)))</x:f>
      </x:c>
      <x:c r="R145" s="16" t="str">
        <x:f>IF($A145="","",IF(AND(ISNUMBER(P145),ISNUMBER(Q145)),P145-Q145,"Unavailable"))</x:f>
      </x:c>
      <x:c r="S145" s="2" t="str">
        <x:f>IF($A145="","",IF(ISNUMBER(R145),IF(R145=0,"Matches","Review rules / rounding"),"Missing input"))</x:f>
      </x:c>
      <x:c r="T145" s="8" t="str">
        <x:f>IF($A145="","",IF(NOT(ISNUMBER(C145)),"Missing metric", IF(AND('Scoring Rules'!$F$7&lt;&gt;"",IF('Scoring Rules'!$I$7="&gt;=",B145&gt;='Scoring Rules'!$F$7,B145&gt;'Scoring Rules'!$F$7)),'Scoring Rules'!$I$7&amp;" "&amp;TEXT('Scoring Rules'!$F$7,"0.00"),IF(IF('Scoring Rules'!$I$7="&gt;=",B145&gt;='Scoring Rules'!$D$7,B145&gt;'Scoring Rules'!$D$7),'Scoring Rules'!$I$7&amp;" "&amp;TEXT('Scoring Rules'!$D$7,"0.00")&amp;" to "&amp;IF('Scoring Rules'!$I$7="&gt;", "&lt;= ","&lt; ")&amp;TEXT('Scoring Rules'!$F$7,"0.00"),IF(IF('Scoring Rules'!$I$7="&gt;=",B145&gt;='Scoring Rules'!$B$7,B145&gt;'Scoring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"&amp;C145&amp;" pts"))</x:f>
      </x:c>
      <x:c r="U145" s="8" t="str">
        <x:f>IF($A145="","",IF(NOT(ISNUMBER(E145)),"Missing metric", IF(AND('Scoring Rules'!$F$8&lt;&gt;"",IF('Scoring Rules'!$I$8="&gt;=",D145&gt;='Scoring Rules'!$F$8,D145&gt;'Scoring Rules'!$F$8)),'Scoring Rules'!$I$8&amp;" "&amp;TEXT('Scoring Rules'!$F$8,"0.00"),IF(IF('Scoring Rules'!$I$8="&gt;=",D145&gt;='Scoring Rules'!$D$8,D145&gt;'Scoring Rules'!$D$8),'Scoring Rules'!$I$8&amp;" "&amp;TEXT('Scoring Rules'!$D$8,"0.00")&amp;" to "&amp;IF('Scoring Rules'!$I$8="&gt;", "&lt;= ","&lt; ")&amp;TEXT('Scoring Rules'!$F$8,"0.00"),IF(IF('Scoring Rules'!$I$8="&gt;=",D145&gt;='Scoring Rules'!$B$8,D145&gt;'Scoring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"&amp;E145&amp;" pts"))</x:f>
      </x:c>
      <x:c r="V145" s="8" t="str">
        <x:f>IF($A145="","",IF(NOT(ISNUMBER(G145)),"Missing metric", IF(AND('Scoring Rules'!$F$9&lt;&gt;"",IF('Scoring Rules'!$I$9="&gt;=",F145&gt;='Scoring Rules'!$F$9,F145&gt;'Scoring Rules'!$F$9)),'Scoring Rules'!$I$9&amp;" "&amp;TEXT('Scoring Rules'!$F$9,"0.00"),IF(IF('Scoring Rules'!$I$9="&gt;=",F145&gt;='Scoring Rules'!$D$9,F145&gt;'Scoring Rules'!$D$9),'Scoring Rules'!$I$9&amp;" "&amp;TEXT('Scoring Rules'!$D$9,"0.00")&amp;" to "&amp;IF('Scoring Rules'!$I$9="&gt;", "&lt;= ","&lt; ")&amp;TEXT('Scoring Rules'!$F$9,"0.00"),IF(IF('Scoring Rules'!$I$9="&gt;=",F145&gt;='Scoring Rules'!$B$9,F145&gt;'Scoring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"&amp;G145&amp;" pts"))</x:f>
      </x:c>
      <x:c r="W145" s="8" t="str">
        <x:f>IF($A145="","",IF(NOT(ISNUMBER(I145)),"Missing metric", IF(AND('Scoring Rules'!$F$10&lt;&gt;"",IF('Scoring Rules'!$I$10="&gt;=",H145&gt;='Scoring Rules'!$F$10,H145&gt;'Scoring Rules'!$F$10)),'Scoring Rules'!$I$10&amp;" "&amp;TEXT('Scoring Rules'!$F$10,"0.00"),IF(IF('Scoring Rules'!$I$10="&gt;=",H145&gt;='Scoring Rules'!$D$10,H145&gt;'Scoring Rules'!$D$10),'Scoring Rules'!$I$10&amp;" "&amp;TEXT('Scoring Rules'!$D$10,"0.00")&amp;" to "&amp;IF('Scoring Rules'!$I$10="&gt;", "&lt;= ","&lt; ")&amp;TEXT('Scoring Rules'!$F$10,"0.00"),IF(IF('Scoring Rules'!$I$10="&gt;=",H145&gt;='Scoring Rules'!$B$10,H145&gt;'Scoring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"&amp;I145&amp;" pts"))</x:f>
      </x:c>
      <x:c r="X145" s="8" t="str">
        <x:f>IF($A145="","",IF(NOT(ISNUMBER(K145)),"Missing metric", IF(AND('Scoring Rules'!$F$11&lt;&gt;"",IF('Scoring Rules'!$I$11="&gt;=",J145&gt;='Scoring Rules'!$F$11,J145&gt;'Scoring Rules'!$F$11)),'Scoring Rules'!$I$11&amp;" "&amp;TEXT('Scoring Rules'!$F$11,"0.00"),IF(IF('Scoring Rules'!$I$11="&gt;=",J145&gt;='Scoring Rules'!$D$11,J145&gt;'Scoring Rules'!$D$11),'Scoring Rules'!$I$11&amp;" "&amp;TEXT('Scoring Rules'!$D$11,"0.00")&amp;" to "&amp;IF('Scoring Rules'!$I$11="&gt;", "&lt;= ","&lt; ")&amp;TEXT('Scoring Rules'!$F$11,"0.00"),IF(IF('Scoring Rules'!$I$11="&gt;=",J145&gt;='Scoring Rules'!$B$11,J145&gt;'Scoring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"&amp;K145&amp;" pts"))</x:f>
      </x:c>
      <x:c r="Y145" s="8" t="str">
        <x:f>IF($A145="","",IF(NOT(ISNUMBER(M145)),"Missing metric", IF(IF('Scoring Rules'!$I$12="&gt;=",L145&gt;='Scoring Rules'!$D$12,L145&gt;'Scoring Rules'!$D$12),'Scoring Rules'!$I$12&amp;" "&amp;TEXT('Scoring Rules'!$D$12,"0.00"),IF(IF('Scoring Rules'!$I$12="&gt;=",L145&gt;='Scoring Rules'!$B$12,L145&gt;'Scoring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"&amp;M145&amp;" pts"))</x:f>
      </x:c>
      <x:c r="Z145" s="8" t="str">
        <x:f>IF($A145="","",IF(NOT(ISNUMBER(O145)),"Missing metric","Attendance "&amp;TEXT(100-N145,"0.00")&amp;"%: "&amp;IF(AND('Scoring Rules'!$F$13&lt;&gt;"",IF('Scoring Rules'!$I$13="&gt;=",100-N145&gt;='Scoring Rules'!$F$13,100-N145&gt;'Scoring Rules'!$F$13)),'Scoring Rules'!$I$13&amp;" "&amp;TEXT('Scoring Rules'!$F$13,"0.00"),IF(IF('Scoring Rules'!$I$13="&gt;=",100-N145&gt;='Scoring Rules'!$D$13,100-N145&gt;'Scoring Rules'!$D$13),'Scoring Rules'!$I$13&amp;" "&amp;TEXT('Scoring Rules'!$D$13,"0.00")&amp;" to "&amp;IF('Scoring Rules'!$I$13="&gt;", "&lt;= ","&lt; ")&amp;TEXT('Scoring Rules'!$F$13,"0.00"),IF(IF('Scoring Rules'!$I$13="&gt;=",100-N145&gt;='Scoring Rules'!$B$13,100-N145&gt;'Scoring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"&amp;O145&amp;" pts"))</x:f>
      </x:c>
    </x:row>
    <x:row r="146" ht="32" customHeight="1">
      <x:c r="A146" s="2" t="str">
        <x:f>IF('Paste Export'!A140&lt;&gt;"",'Paste Export'!A140,"")</x:f>
      </x:c>
      <x:c r="B146" s="16" t="str">
        <x:f>IF($A146="","",IF(ISBLANK('Paste Export'!B140),"Missing",IF(ISNUMBER('Paste Export'!B140),'Paste Export'!B140,VALUE('Paste Export'!B140))))</x:f>
      </x:c>
      <x:c r="C146" s="16" t="str">
        <x:f>IF($A146="","",IF(NOT(ISNUMBER(B146)),"Missing",IF(AND('Scoring Rules'!$F$7&lt;&gt;"",IF('Scoring Rules'!$I$7="&gt;=",B146&gt;='Scoring Rules'!$F$7,B146&gt;'Scoring Rules'!$F$7)),'Scoring Rules'!$G$7,IF(IF('Scoring Rules'!$I$7="&gt;=",B146&gt;='Scoring Rules'!$D$7,B146&gt;'Scoring Rules'!$D$7),'Scoring Rules'!$E$7,IF(IF('Scoring Rules'!$I$7="&gt;=",B146&gt;='Scoring Rules'!$B$7,B146&gt;'Scoring Rules'!$B$7),'Scoring Rules'!$C$7,'Scoring Rules'!$H$7)))))</x:f>
      </x:c>
      <x:c r="D146" s="16" t="str">
        <x:f>IF($A146="","",IF(ISBLANK('Paste Export'!C140),"Missing",IF(ISNUMBER('Paste Export'!C140),'Paste Export'!C140,VALUE('Paste Export'!C140))))</x:f>
      </x:c>
      <x:c r="E146" s="16" t="str">
        <x:f>IF($A146="","",IF(NOT(ISNUMBER(D146)),"Missing",IF(AND('Scoring Rules'!$F$8&lt;&gt;"",IF('Scoring Rules'!$I$8="&gt;=",D146&gt;='Scoring Rules'!$F$8,D146&gt;'Scoring Rules'!$F$8)),'Scoring Rules'!$G$8,IF(IF('Scoring Rules'!$I$8="&gt;=",D146&gt;='Scoring Rules'!$D$8,D146&gt;'Scoring Rules'!$D$8),'Scoring Rules'!$E$8,IF(IF('Scoring Rules'!$I$8="&gt;=",D146&gt;='Scoring Rules'!$B$8,D146&gt;'Scoring Rules'!$B$8),'Scoring Rules'!$C$8,'Scoring Rules'!$H$8)))))</x:f>
      </x:c>
      <x:c r="F146" s="14" t="str">
        <x:f>IF($A146="","",IF(ISBLANK('Paste Export'!D140),"Missing",IF(ISNUMBER('Paste Export'!D140),'Paste Export'!D140,VALUE('Paste Export'!D140))))</x:f>
      </x:c>
      <x:c r="G146" s="16" t="str">
        <x:f>IF($A146="","",IF(NOT(ISNUMBER(F146)),"Missing",IF(AND('Scoring Rules'!$F$9&lt;&gt;"",IF('Scoring Rules'!$I$9="&gt;=",F146&gt;='Scoring Rules'!$F$9,F146&gt;'Scoring Rules'!$F$9)),'Scoring Rules'!$G$9,IF(IF('Scoring Rules'!$I$9="&gt;=",F146&gt;='Scoring Rules'!$D$9,F146&gt;'Scoring Rules'!$D$9),'Scoring Rules'!$E$9,IF(IF('Scoring Rules'!$I$9="&gt;=",F146&gt;='Scoring Rules'!$B$9,F146&gt;'Scoring Rules'!$B$9),'Scoring Rules'!$C$9,'Scoring Rules'!$H$9)))))</x:f>
      </x:c>
      <x:c r="H146" s="15" t="str">
        <x:f>IF($A146="","",IF(ISBLANK('Paste Export'!E140),"Missing",IF(ISNUMBER('Paste Export'!E140),'Paste Export'!E140,VALUE('Paste Export'!E140))))</x:f>
      </x:c>
      <x:c r="I146" s="16" t="str">
        <x:f>IF($A146="","",IF(NOT(ISNUMBER(H146)),"Missing",IF(AND('Scoring Rules'!$F$10&lt;&gt;"",IF('Scoring Rules'!$I$10="&gt;=",H146&gt;='Scoring Rules'!$F$10,H146&gt;'Scoring Rules'!$F$10)),'Scoring Rules'!$G$10,IF(IF('Scoring Rules'!$I$10="&gt;=",H146&gt;='Scoring Rules'!$D$10,H146&gt;'Scoring Rules'!$D$10),'Scoring Rules'!$E$10,IF(IF('Scoring Rules'!$I$10="&gt;=",H146&gt;='Scoring Rules'!$B$10,H146&gt;'Scoring Rules'!$B$10),'Scoring Rules'!$C$10,'Scoring Rules'!$H$10)))))</x:f>
      </x:c>
      <x:c r="J146" s="15" t="str">
        <x:f>IF($A146="","",IF(ISBLANK('Paste Export'!F140),"Missing",IF(ISNUMBER('Paste Export'!F140),'Paste Export'!F140,VALUE('Paste Export'!F140))))</x:f>
      </x:c>
      <x:c r="K146" s="16" t="str">
        <x:f>IF($A146="","",IF(NOT(ISNUMBER(J146)),"Missing",IF(AND('Scoring Rules'!$F$11&lt;&gt;"",IF('Scoring Rules'!$I$11="&gt;=",J146&gt;='Scoring Rules'!$F$11,J146&gt;'Scoring Rules'!$F$11)),'Scoring Rules'!$G$11,IF(IF('Scoring Rules'!$I$11="&gt;=",J146&gt;='Scoring Rules'!$D$11,J146&gt;'Scoring Rules'!$D$11),'Scoring Rules'!$E$11,IF(IF('Scoring Rules'!$I$11="&gt;=",J146&gt;='Scoring Rules'!$B$11,J146&gt;'Scoring Rules'!$B$11),'Scoring Rules'!$C$11,'Scoring Rules'!$H$11)))))</x:f>
      </x:c>
      <x:c r="L146" s="14" t="str">
        <x:f>IF($A146="","",IF(ISBLANK('Paste Export'!G140),"Missing",IF(ISNUMBER('Paste Export'!G140),'Paste Export'!G140,VALUE('Paste Export'!G140))))</x:f>
      </x:c>
      <x:c r="M146" s="16" t="str">
        <x:f>IF($A146="","",IF(NOT(ISNUMBER(L146)),"Missing",IF(AND('Scoring Rules'!$F$12&lt;&gt;"",IF('Scoring Rules'!$I$12="&gt;=",L146&gt;='Scoring Rules'!$F$12,L146&gt;'Scoring Rules'!$F$12)),'Scoring Rules'!$G$12,IF(IF('Scoring Rules'!$I$12="&gt;=",L146&gt;='Scoring Rules'!$D$12,L146&gt;'Scoring Rules'!$D$12),'Scoring Rules'!$E$12,IF(IF('Scoring Rules'!$I$12="&gt;=",L146&gt;='Scoring Rules'!$B$12,L146&gt;'Scoring Rules'!$B$12),'Scoring Rules'!$C$12,'Scoring Rules'!$H$12)))))</x:f>
      </x:c>
      <x:c r="N146" s="14" t="str">
        <x:f>IF($A146="","",IF(ISBLANK('Paste Export'!H140),"Missing",IF(ISNUMBER('Paste Export'!H140),'Paste Export'!H140,VALUE('Paste Export'!H140))))</x:f>
      </x:c>
      <x:c r="O146" s="16" t="str">
        <x:f>IF($A146="","",IF(NOT(ISNUMBER(N146)),"Missing",IF(AND('Scoring Rules'!$F$13&lt;&gt;"",IF('Scoring Rules'!$I$13="&gt;=",100-N146&gt;='Scoring Rules'!$F$13,100-N146&gt;'Scoring Rules'!$F$13)),'Scoring Rules'!$G$13,IF(IF('Scoring Rules'!$I$13="&gt;=",100-N146&gt;='Scoring Rules'!$D$13,100-N146&gt;'Scoring Rules'!$D$13),'Scoring Rules'!$E$13,IF(IF('Scoring Rules'!$I$13="&gt;=",100-N146&gt;='Scoring Rules'!$B$13,100-N146&gt;'Scoring Rules'!$B$13),'Scoring Rules'!$C$13,'Scoring Rules'!$H$13)))))</x:f>
      </x:c>
      <x:c r="P146" s="16" t="str">
        <x:f>IF($A146="","",IF(COUNT(C146,E146,G146,I146,K146,M146,O146)=7,SUM(C146,E146,G146,I146,K146,M146,O146),"Missing metric"))</x:f>
      </x:c>
      <x:c r="Q146" s="16" t="str">
        <x:f>IF($A146="","",IF(ISBLANK('Paste Export'!I140),"Missing",VALUE('Paste Export'!I140)))</x:f>
      </x:c>
      <x:c r="R146" s="16" t="str">
        <x:f>IF($A146="","",IF(AND(ISNUMBER(P146),ISNUMBER(Q146)),P146-Q146,"Unavailable"))</x:f>
      </x:c>
      <x:c r="S146" s="2" t="str">
        <x:f>IF($A146="","",IF(ISNUMBER(R146),IF(R146=0,"Matches","Review rules / rounding"),"Missing input"))</x:f>
      </x:c>
      <x:c r="T146" s="8" t="str">
        <x:f>IF($A146="","",IF(NOT(ISNUMBER(C146)),"Missing metric", IF(AND('Scoring Rules'!$F$7&lt;&gt;"",IF('Scoring Rules'!$I$7="&gt;=",B146&gt;='Scoring Rules'!$F$7,B146&gt;'Scoring Rules'!$F$7)),'Scoring Rules'!$I$7&amp;" "&amp;TEXT('Scoring Rules'!$F$7,"0.00"),IF(IF('Scoring Rules'!$I$7="&gt;=",B146&gt;='Scoring Rules'!$D$7,B146&gt;'Scoring Rules'!$D$7),'Scoring Rules'!$I$7&amp;" "&amp;TEXT('Scoring Rules'!$D$7,"0.00")&amp;" to "&amp;IF('Scoring Rules'!$I$7="&gt;", "&lt;= ","&lt; ")&amp;TEXT('Scoring Rules'!$F$7,"0.00"),IF(IF('Scoring Rules'!$I$7="&gt;=",B146&gt;='Scoring Rules'!$B$7,B146&gt;'Scoring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"&amp;C146&amp;" pts"))</x:f>
      </x:c>
      <x:c r="U146" s="8" t="str">
        <x:f>IF($A146="","",IF(NOT(ISNUMBER(E146)),"Missing metric", IF(AND('Scoring Rules'!$F$8&lt;&gt;"",IF('Scoring Rules'!$I$8="&gt;=",D146&gt;='Scoring Rules'!$F$8,D146&gt;'Scoring Rules'!$F$8)),'Scoring Rules'!$I$8&amp;" "&amp;TEXT('Scoring Rules'!$F$8,"0.00"),IF(IF('Scoring Rules'!$I$8="&gt;=",D146&gt;='Scoring Rules'!$D$8,D146&gt;'Scoring Rules'!$D$8),'Scoring Rules'!$I$8&amp;" "&amp;TEXT('Scoring Rules'!$D$8,"0.00")&amp;" to "&amp;IF('Scoring Rules'!$I$8="&gt;", "&lt;= ","&lt; ")&amp;TEXT('Scoring Rules'!$F$8,"0.00"),IF(IF('Scoring Rules'!$I$8="&gt;=",D146&gt;='Scoring Rules'!$B$8,D146&gt;'Scoring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"&amp;E146&amp;" pts"))</x:f>
      </x:c>
      <x:c r="V146" s="8" t="str">
        <x:f>IF($A146="","",IF(NOT(ISNUMBER(G146)),"Missing metric", IF(AND('Scoring Rules'!$F$9&lt;&gt;"",IF('Scoring Rules'!$I$9="&gt;=",F146&gt;='Scoring Rules'!$F$9,F146&gt;'Scoring Rules'!$F$9)),'Scoring Rules'!$I$9&amp;" "&amp;TEXT('Scoring Rules'!$F$9,"0.00"),IF(IF('Scoring Rules'!$I$9="&gt;=",F146&gt;='Scoring Rules'!$D$9,F146&gt;'Scoring Rules'!$D$9),'Scoring Rules'!$I$9&amp;" "&amp;TEXT('Scoring Rules'!$D$9,"0.00")&amp;" to "&amp;IF('Scoring Rules'!$I$9="&gt;", "&lt;= ","&lt; ")&amp;TEXT('Scoring Rules'!$F$9,"0.00"),IF(IF('Scoring Rules'!$I$9="&gt;=",F146&gt;='Scoring Rules'!$B$9,F146&gt;'Scoring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"&amp;G146&amp;" pts"))</x:f>
      </x:c>
      <x:c r="W146" s="8" t="str">
        <x:f>IF($A146="","",IF(NOT(ISNUMBER(I146)),"Missing metric", IF(AND('Scoring Rules'!$F$10&lt;&gt;"",IF('Scoring Rules'!$I$10="&gt;=",H146&gt;='Scoring Rules'!$F$10,H146&gt;'Scoring Rules'!$F$10)),'Scoring Rules'!$I$10&amp;" "&amp;TEXT('Scoring Rules'!$F$10,"0.00"),IF(IF('Scoring Rules'!$I$10="&gt;=",H146&gt;='Scoring Rules'!$D$10,H146&gt;'Scoring Rules'!$D$10),'Scoring Rules'!$I$10&amp;" "&amp;TEXT('Scoring Rules'!$D$10,"0.00")&amp;" to "&amp;IF('Scoring Rules'!$I$10="&gt;", "&lt;= ","&lt; ")&amp;TEXT('Scoring Rules'!$F$10,"0.00"),IF(IF('Scoring Rules'!$I$10="&gt;=",H146&gt;='Scoring Rules'!$B$10,H146&gt;'Scoring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"&amp;I146&amp;" pts"))</x:f>
      </x:c>
      <x:c r="X146" s="8" t="str">
        <x:f>IF($A146="","",IF(NOT(ISNUMBER(K146)),"Missing metric", IF(AND('Scoring Rules'!$F$11&lt;&gt;"",IF('Scoring Rules'!$I$11="&gt;=",J146&gt;='Scoring Rules'!$F$11,J146&gt;'Scoring Rules'!$F$11)),'Scoring Rules'!$I$11&amp;" "&amp;TEXT('Scoring Rules'!$F$11,"0.00"),IF(IF('Scoring Rules'!$I$11="&gt;=",J146&gt;='Scoring Rules'!$D$11,J146&gt;'Scoring Rules'!$D$11),'Scoring Rules'!$I$11&amp;" "&amp;TEXT('Scoring Rules'!$D$11,"0.00")&amp;" to "&amp;IF('Scoring Rules'!$I$11="&gt;", "&lt;= ","&lt; ")&amp;TEXT('Scoring Rules'!$F$11,"0.00"),IF(IF('Scoring Rules'!$I$11="&gt;=",J146&gt;='Scoring Rules'!$B$11,J146&gt;'Scoring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"&amp;K146&amp;" pts"))</x:f>
      </x:c>
      <x:c r="Y146" s="8" t="str">
        <x:f>IF($A146="","",IF(NOT(ISNUMBER(M146)),"Missing metric", IF(IF('Scoring Rules'!$I$12="&gt;=",L146&gt;='Scoring Rules'!$D$12,L146&gt;'Scoring Rules'!$D$12),'Scoring Rules'!$I$12&amp;" "&amp;TEXT('Scoring Rules'!$D$12,"0.00"),IF(IF('Scoring Rules'!$I$12="&gt;=",L146&gt;='Scoring Rules'!$B$12,L146&gt;'Scoring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"&amp;M146&amp;" pts"))</x:f>
      </x:c>
      <x:c r="Z146" s="8" t="str">
        <x:f>IF($A146="","",IF(NOT(ISNUMBER(O146)),"Missing metric","Attendance "&amp;TEXT(100-N146,"0.00")&amp;"%: "&amp;IF(AND('Scoring Rules'!$F$13&lt;&gt;"",IF('Scoring Rules'!$I$13="&gt;=",100-N146&gt;='Scoring Rules'!$F$13,100-N146&gt;'Scoring Rules'!$F$13)),'Scoring Rules'!$I$13&amp;" "&amp;TEXT('Scoring Rules'!$F$13,"0.00"),IF(IF('Scoring Rules'!$I$13="&gt;=",100-N146&gt;='Scoring Rules'!$D$13,100-N146&gt;'Scoring Rules'!$D$13),'Scoring Rules'!$I$13&amp;" "&amp;TEXT('Scoring Rules'!$D$13,"0.00")&amp;" to "&amp;IF('Scoring Rules'!$I$13="&gt;", "&lt;= ","&lt; ")&amp;TEXT('Scoring Rules'!$F$13,"0.00"),IF(IF('Scoring Rules'!$I$13="&gt;=",100-N146&gt;='Scoring Rules'!$B$13,100-N146&gt;'Scoring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"&amp;O146&amp;" pts"))</x:f>
      </x:c>
    </x:row>
    <x:row r="147" ht="32" customHeight="1">
      <x:c r="A147" s="2" t="str">
        <x:f>IF('Paste Export'!A141&lt;&gt;"",'Paste Export'!A141,"")</x:f>
      </x:c>
      <x:c r="B147" s="16" t="str">
        <x:f>IF($A147="","",IF(ISBLANK('Paste Export'!B141),"Missing",IF(ISNUMBER('Paste Export'!B141),'Paste Export'!B141,VALUE('Paste Export'!B141))))</x:f>
      </x:c>
      <x:c r="C147" s="16" t="str">
        <x:f>IF($A147="","",IF(NOT(ISNUMBER(B147)),"Missing",IF(AND('Scoring Rules'!$F$7&lt;&gt;"",IF('Scoring Rules'!$I$7="&gt;=",B147&gt;='Scoring Rules'!$F$7,B147&gt;'Scoring Rules'!$F$7)),'Scoring Rules'!$G$7,IF(IF('Scoring Rules'!$I$7="&gt;=",B147&gt;='Scoring Rules'!$D$7,B147&gt;'Scoring Rules'!$D$7),'Scoring Rules'!$E$7,IF(IF('Scoring Rules'!$I$7="&gt;=",B147&gt;='Scoring Rules'!$B$7,B147&gt;'Scoring Rules'!$B$7),'Scoring Rules'!$C$7,'Scoring Rules'!$H$7)))))</x:f>
      </x:c>
      <x:c r="D147" s="16" t="str">
        <x:f>IF($A147="","",IF(ISBLANK('Paste Export'!C141),"Missing",IF(ISNUMBER('Paste Export'!C141),'Paste Export'!C141,VALUE('Paste Export'!C141))))</x:f>
      </x:c>
      <x:c r="E147" s="16" t="str">
        <x:f>IF($A147="","",IF(NOT(ISNUMBER(D147)),"Missing",IF(AND('Scoring Rules'!$F$8&lt;&gt;"",IF('Scoring Rules'!$I$8="&gt;=",D147&gt;='Scoring Rules'!$F$8,D147&gt;'Scoring Rules'!$F$8)),'Scoring Rules'!$G$8,IF(IF('Scoring Rules'!$I$8="&gt;=",D147&gt;='Scoring Rules'!$D$8,D147&gt;'Scoring Rules'!$D$8),'Scoring Rules'!$E$8,IF(IF('Scoring Rules'!$I$8="&gt;=",D147&gt;='Scoring Rules'!$B$8,D147&gt;'Scoring Rules'!$B$8),'Scoring Rules'!$C$8,'Scoring Rules'!$H$8)))))</x:f>
      </x:c>
      <x:c r="F147" s="14" t="str">
        <x:f>IF($A147="","",IF(ISBLANK('Paste Export'!D141),"Missing",IF(ISNUMBER('Paste Export'!D141),'Paste Export'!D141,VALUE('Paste Export'!D141))))</x:f>
      </x:c>
      <x:c r="G147" s="16" t="str">
        <x:f>IF($A147="","",IF(NOT(ISNUMBER(F147)),"Missing",IF(AND('Scoring Rules'!$F$9&lt;&gt;"",IF('Scoring Rules'!$I$9="&gt;=",F147&gt;='Scoring Rules'!$F$9,F147&gt;'Scoring Rules'!$F$9)),'Scoring Rules'!$G$9,IF(IF('Scoring Rules'!$I$9="&gt;=",F147&gt;='Scoring Rules'!$D$9,F147&gt;'Scoring Rules'!$D$9),'Scoring Rules'!$E$9,IF(IF('Scoring Rules'!$I$9="&gt;=",F147&gt;='Scoring Rules'!$B$9,F147&gt;'Scoring Rules'!$B$9),'Scoring Rules'!$C$9,'Scoring Rules'!$H$9)))))</x:f>
      </x:c>
      <x:c r="H147" s="15" t="str">
        <x:f>IF($A147="","",IF(ISBLANK('Paste Export'!E141),"Missing",IF(ISNUMBER('Paste Export'!E141),'Paste Export'!E141,VALUE('Paste Export'!E141))))</x:f>
      </x:c>
      <x:c r="I147" s="16" t="str">
        <x:f>IF($A147="","",IF(NOT(ISNUMBER(H147)),"Missing",IF(AND('Scoring Rules'!$F$10&lt;&gt;"",IF('Scoring Rules'!$I$10="&gt;=",H147&gt;='Scoring Rules'!$F$10,H147&gt;'Scoring Rules'!$F$10)),'Scoring Rules'!$G$10,IF(IF('Scoring Rules'!$I$10="&gt;=",H147&gt;='Scoring Rules'!$D$10,H147&gt;'Scoring Rules'!$D$10),'Scoring Rules'!$E$10,IF(IF('Scoring Rules'!$I$10="&gt;=",H147&gt;='Scoring Rules'!$B$10,H147&gt;'Scoring Rules'!$B$10),'Scoring Rules'!$C$10,'Scoring Rules'!$H$10)))))</x:f>
      </x:c>
      <x:c r="J147" s="15" t="str">
        <x:f>IF($A147="","",IF(ISBLANK('Paste Export'!F141),"Missing",IF(ISNUMBER('Paste Export'!F141),'Paste Export'!F141,VALUE('Paste Export'!F141))))</x:f>
      </x:c>
      <x:c r="K147" s="16" t="str">
        <x:f>IF($A147="","",IF(NOT(ISNUMBER(J147)),"Missing",IF(AND('Scoring Rules'!$F$11&lt;&gt;"",IF('Scoring Rules'!$I$11="&gt;=",J147&gt;='Scoring Rules'!$F$11,J147&gt;'Scoring Rules'!$F$11)),'Scoring Rules'!$G$11,IF(IF('Scoring Rules'!$I$11="&gt;=",J147&gt;='Scoring Rules'!$D$11,J147&gt;'Scoring Rules'!$D$11),'Scoring Rules'!$E$11,IF(IF('Scoring Rules'!$I$11="&gt;=",J147&gt;='Scoring Rules'!$B$11,J147&gt;'Scoring Rules'!$B$11),'Scoring Rules'!$C$11,'Scoring Rules'!$H$11)))))</x:f>
      </x:c>
      <x:c r="L147" s="14" t="str">
        <x:f>IF($A147="","",IF(ISBLANK('Paste Export'!G141),"Missing",IF(ISNUMBER('Paste Export'!G141),'Paste Export'!G141,VALUE('Paste Export'!G141))))</x:f>
      </x:c>
      <x:c r="M147" s="16" t="str">
        <x:f>IF($A147="","",IF(NOT(ISNUMBER(L147)),"Missing",IF(AND('Scoring Rules'!$F$12&lt;&gt;"",IF('Scoring Rules'!$I$12="&gt;=",L147&gt;='Scoring Rules'!$F$12,L147&gt;'Scoring Rules'!$F$12)),'Scoring Rules'!$G$12,IF(IF('Scoring Rules'!$I$12="&gt;=",L147&gt;='Scoring Rules'!$D$12,L147&gt;'Scoring Rules'!$D$12),'Scoring Rules'!$E$12,IF(IF('Scoring Rules'!$I$12="&gt;=",L147&gt;='Scoring Rules'!$B$12,L147&gt;'Scoring Rules'!$B$12),'Scoring Rules'!$C$12,'Scoring Rules'!$H$12)))))</x:f>
      </x:c>
      <x:c r="N147" s="14" t="str">
        <x:f>IF($A147="","",IF(ISBLANK('Paste Export'!H141),"Missing",IF(ISNUMBER('Paste Export'!H141),'Paste Export'!H141,VALUE('Paste Export'!H141))))</x:f>
      </x:c>
      <x:c r="O147" s="16" t="str">
        <x:f>IF($A147="","",IF(NOT(ISNUMBER(N147)),"Missing",IF(AND('Scoring Rules'!$F$13&lt;&gt;"",IF('Scoring Rules'!$I$13="&gt;=",100-N147&gt;='Scoring Rules'!$F$13,100-N147&gt;'Scoring Rules'!$F$13)),'Scoring Rules'!$G$13,IF(IF('Scoring Rules'!$I$13="&gt;=",100-N147&gt;='Scoring Rules'!$D$13,100-N147&gt;'Scoring Rules'!$D$13),'Scoring Rules'!$E$13,IF(IF('Scoring Rules'!$I$13="&gt;=",100-N147&gt;='Scoring Rules'!$B$13,100-N147&gt;'Scoring Rules'!$B$13),'Scoring Rules'!$C$13,'Scoring Rules'!$H$13)))))</x:f>
      </x:c>
      <x:c r="P147" s="16" t="str">
        <x:f>IF($A147="","",IF(COUNT(C147,E147,G147,I147,K147,M147,O147)=7,SUM(C147,E147,G147,I147,K147,M147,O147),"Missing metric"))</x:f>
      </x:c>
      <x:c r="Q147" s="16" t="str">
        <x:f>IF($A147="","",IF(ISBLANK('Paste Export'!I141),"Missing",VALUE('Paste Export'!I141)))</x:f>
      </x:c>
      <x:c r="R147" s="16" t="str">
        <x:f>IF($A147="","",IF(AND(ISNUMBER(P147),ISNUMBER(Q147)),P147-Q147,"Unavailable"))</x:f>
      </x:c>
      <x:c r="S147" s="2" t="str">
        <x:f>IF($A147="","",IF(ISNUMBER(R147),IF(R147=0,"Matches","Review rules / rounding"),"Missing input"))</x:f>
      </x:c>
      <x:c r="T147" s="8" t="str">
        <x:f>IF($A147="","",IF(NOT(ISNUMBER(C147)),"Missing metric", IF(AND('Scoring Rules'!$F$7&lt;&gt;"",IF('Scoring Rules'!$I$7="&gt;=",B147&gt;='Scoring Rules'!$F$7,B147&gt;'Scoring Rules'!$F$7)),'Scoring Rules'!$I$7&amp;" "&amp;TEXT('Scoring Rules'!$F$7,"0.00"),IF(IF('Scoring Rules'!$I$7="&gt;=",B147&gt;='Scoring Rules'!$D$7,B147&gt;'Scoring Rules'!$D$7),'Scoring Rules'!$I$7&amp;" "&amp;TEXT('Scoring Rules'!$D$7,"0.00")&amp;" to "&amp;IF('Scoring Rules'!$I$7="&gt;", "&lt;= ","&lt; ")&amp;TEXT('Scoring Rules'!$F$7,"0.00"),IF(IF('Scoring Rules'!$I$7="&gt;=",B147&gt;='Scoring Rules'!$B$7,B147&gt;'Scoring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"&amp;C147&amp;" pts"))</x:f>
      </x:c>
      <x:c r="U147" s="8" t="str">
        <x:f>IF($A147="","",IF(NOT(ISNUMBER(E147)),"Missing metric", IF(AND('Scoring Rules'!$F$8&lt;&gt;"",IF('Scoring Rules'!$I$8="&gt;=",D147&gt;='Scoring Rules'!$F$8,D147&gt;'Scoring Rules'!$F$8)),'Scoring Rules'!$I$8&amp;" "&amp;TEXT('Scoring Rules'!$F$8,"0.00"),IF(IF('Scoring Rules'!$I$8="&gt;=",D147&gt;='Scoring Rules'!$D$8,D147&gt;'Scoring Rules'!$D$8),'Scoring Rules'!$I$8&amp;" "&amp;TEXT('Scoring Rules'!$D$8,"0.00")&amp;" to "&amp;IF('Scoring Rules'!$I$8="&gt;", "&lt;= ","&lt; ")&amp;TEXT('Scoring Rules'!$F$8,"0.00"),IF(IF('Scoring Rules'!$I$8="&gt;=",D147&gt;='Scoring Rules'!$B$8,D147&gt;'Scoring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"&amp;E147&amp;" pts"))</x:f>
      </x:c>
      <x:c r="V147" s="8" t="str">
        <x:f>IF($A147="","",IF(NOT(ISNUMBER(G147)),"Missing metric", IF(AND('Scoring Rules'!$F$9&lt;&gt;"",IF('Scoring Rules'!$I$9="&gt;=",F147&gt;='Scoring Rules'!$F$9,F147&gt;'Scoring Rules'!$F$9)),'Scoring Rules'!$I$9&amp;" "&amp;TEXT('Scoring Rules'!$F$9,"0.00"),IF(IF('Scoring Rules'!$I$9="&gt;=",F147&gt;='Scoring Rules'!$D$9,F147&gt;'Scoring Rules'!$D$9),'Scoring Rules'!$I$9&amp;" "&amp;TEXT('Scoring Rules'!$D$9,"0.00")&amp;" to "&amp;IF('Scoring Rules'!$I$9="&gt;", "&lt;= ","&lt; ")&amp;TEXT('Scoring Rules'!$F$9,"0.00"),IF(IF('Scoring Rules'!$I$9="&gt;=",F147&gt;='Scoring Rules'!$B$9,F147&gt;'Scoring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"&amp;G147&amp;" pts"))</x:f>
      </x:c>
      <x:c r="W147" s="8" t="str">
        <x:f>IF($A147="","",IF(NOT(ISNUMBER(I147)),"Missing metric", IF(AND('Scoring Rules'!$F$10&lt;&gt;"",IF('Scoring Rules'!$I$10="&gt;=",H147&gt;='Scoring Rules'!$F$10,H147&gt;'Scoring Rules'!$F$10)),'Scoring Rules'!$I$10&amp;" "&amp;TEXT('Scoring Rules'!$F$10,"0.00"),IF(IF('Scoring Rules'!$I$10="&gt;=",H147&gt;='Scoring Rules'!$D$10,H147&gt;'Scoring Rules'!$D$10),'Scoring Rules'!$I$10&amp;" "&amp;TEXT('Scoring Rules'!$D$10,"0.00")&amp;" to "&amp;IF('Scoring Rules'!$I$10="&gt;", "&lt;= ","&lt; ")&amp;TEXT('Scoring Rules'!$F$10,"0.00"),IF(IF('Scoring Rules'!$I$10="&gt;=",H147&gt;='Scoring Rules'!$B$10,H147&gt;'Scoring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"&amp;I147&amp;" pts"))</x:f>
      </x:c>
      <x:c r="X147" s="8" t="str">
        <x:f>IF($A147="","",IF(NOT(ISNUMBER(K147)),"Missing metric", IF(AND('Scoring Rules'!$F$11&lt;&gt;"",IF('Scoring Rules'!$I$11="&gt;=",J147&gt;='Scoring Rules'!$F$11,J147&gt;'Scoring Rules'!$F$11)),'Scoring Rules'!$I$11&amp;" "&amp;TEXT('Scoring Rules'!$F$11,"0.00"),IF(IF('Scoring Rules'!$I$11="&gt;=",J147&gt;='Scoring Rules'!$D$11,J147&gt;'Scoring Rules'!$D$11),'Scoring Rules'!$I$11&amp;" "&amp;TEXT('Scoring Rules'!$D$11,"0.00")&amp;" to "&amp;IF('Scoring Rules'!$I$11="&gt;", "&lt;= ","&lt; ")&amp;TEXT('Scoring Rules'!$F$11,"0.00"),IF(IF('Scoring Rules'!$I$11="&gt;=",J147&gt;='Scoring Rules'!$B$11,J147&gt;'Scoring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"&amp;K147&amp;" pts"))</x:f>
      </x:c>
      <x:c r="Y147" s="8" t="str">
        <x:f>IF($A147="","",IF(NOT(ISNUMBER(M147)),"Missing metric", IF(IF('Scoring Rules'!$I$12="&gt;=",L147&gt;='Scoring Rules'!$D$12,L147&gt;'Scoring Rules'!$D$12),'Scoring Rules'!$I$12&amp;" "&amp;TEXT('Scoring Rules'!$D$12,"0.00"),IF(IF('Scoring Rules'!$I$12="&gt;=",L147&gt;='Scoring Rules'!$B$12,L147&gt;'Scoring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"&amp;M147&amp;" pts"))</x:f>
      </x:c>
      <x:c r="Z147" s="8" t="str">
        <x:f>IF($A147="","",IF(NOT(ISNUMBER(O147)),"Missing metric","Attendance "&amp;TEXT(100-N147,"0.00")&amp;"%: "&amp;IF(AND('Scoring Rules'!$F$13&lt;&gt;"",IF('Scoring Rules'!$I$13="&gt;=",100-N147&gt;='Scoring Rules'!$F$13,100-N147&gt;'Scoring Rules'!$F$13)),'Scoring Rules'!$I$13&amp;" "&amp;TEXT('Scoring Rules'!$F$13,"0.00"),IF(IF('Scoring Rules'!$I$13="&gt;=",100-N147&gt;='Scoring Rules'!$D$13,100-N147&gt;'Scoring Rules'!$D$13),'Scoring Rules'!$I$13&amp;" "&amp;TEXT('Scoring Rules'!$D$13,"0.00")&amp;" to "&amp;IF('Scoring Rules'!$I$13="&gt;", "&lt;= ","&lt; ")&amp;TEXT('Scoring Rules'!$F$13,"0.00"),IF(IF('Scoring Rules'!$I$13="&gt;=",100-N147&gt;='Scoring Rules'!$B$13,100-N147&gt;'Scoring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"&amp;O147&amp;" pts"))</x:f>
      </x:c>
    </x:row>
    <x:row r="148" ht="32" customHeight="1">
      <x:c r="A148" s="2" t="str">
        <x:f>IF('Paste Export'!A142&lt;&gt;"",'Paste Export'!A142,"")</x:f>
      </x:c>
      <x:c r="B148" s="16" t="str">
        <x:f>IF($A148="","",IF(ISBLANK('Paste Export'!B142),"Missing",IF(ISNUMBER('Paste Export'!B142),'Paste Export'!B142,VALUE('Paste Export'!B142))))</x:f>
      </x:c>
      <x:c r="C148" s="16" t="str">
        <x:f>IF($A148="","",IF(NOT(ISNUMBER(B148)),"Missing",IF(AND('Scoring Rules'!$F$7&lt;&gt;"",IF('Scoring Rules'!$I$7="&gt;=",B148&gt;='Scoring Rules'!$F$7,B148&gt;'Scoring Rules'!$F$7)),'Scoring Rules'!$G$7,IF(IF('Scoring Rules'!$I$7="&gt;=",B148&gt;='Scoring Rules'!$D$7,B148&gt;'Scoring Rules'!$D$7),'Scoring Rules'!$E$7,IF(IF('Scoring Rules'!$I$7="&gt;=",B148&gt;='Scoring Rules'!$B$7,B148&gt;'Scoring Rules'!$B$7),'Scoring Rules'!$C$7,'Scoring Rules'!$H$7)))))</x:f>
      </x:c>
      <x:c r="D148" s="16" t="str">
        <x:f>IF($A148="","",IF(ISBLANK('Paste Export'!C142),"Missing",IF(ISNUMBER('Paste Export'!C142),'Paste Export'!C142,VALUE('Paste Export'!C142))))</x:f>
      </x:c>
      <x:c r="E148" s="16" t="str">
        <x:f>IF($A148="","",IF(NOT(ISNUMBER(D148)),"Missing",IF(AND('Scoring Rules'!$F$8&lt;&gt;"",IF('Scoring Rules'!$I$8="&gt;=",D148&gt;='Scoring Rules'!$F$8,D148&gt;'Scoring Rules'!$F$8)),'Scoring Rules'!$G$8,IF(IF('Scoring Rules'!$I$8="&gt;=",D148&gt;='Scoring Rules'!$D$8,D148&gt;'Scoring Rules'!$D$8),'Scoring Rules'!$E$8,IF(IF('Scoring Rules'!$I$8="&gt;=",D148&gt;='Scoring Rules'!$B$8,D148&gt;'Scoring Rules'!$B$8),'Scoring Rules'!$C$8,'Scoring Rules'!$H$8)))))</x:f>
      </x:c>
      <x:c r="F148" s="14" t="str">
        <x:f>IF($A148="","",IF(ISBLANK('Paste Export'!D142),"Missing",IF(ISNUMBER('Paste Export'!D142),'Paste Export'!D142,VALUE('Paste Export'!D142))))</x:f>
      </x:c>
      <x:c r="G148" s="16" t="str">
        <x:f>IF($A148="","",IF(NOT(ISNUMBER(F148)),"Missing",IF(AND('Scoring Rules'!$F$9&lt;&gt;"",IF('Scoring Rules'!$I$9="&gt;=",F148&gt;='Scoring Rules'!$F$9,F148&gt;'Scoring Rules'!$F$9)),'Scoring Rules'!$G$9,IF(IF('Scoring Rules'!$I$9="&gt;=",F148&gt;='Scoring Rules'!$D$9,F148&gt;'Scoring Rules'!$D$9),'Scoring Rules'!$E$9,IF(IF('Scoring Rules'!$I$9="&gt;=",F148&gt;='Scoring Rules'!$B$9,F148&gt;'Scoring Rules'!$B$9),'Scoring Rules'!$C$9,'Scoring Rules'!$H$9)))))</x:f>
      </x:c>
      <x:c r="H148" s="15" t="str">
        <x:f>IF($A148="","",IF(ISBLANK('Paste Export'!E142),"Missing",IF(ISNUMBER('Paste Export'!E142),'Paste Export'!E142,VALUE('Paste Export'!E142))))</x:f>
      </x:c>
      <x:c r="I148" s="16" t="str">
        <x:f>IF($A148="","",IF(NOT(ISNUMBER(H148)),"Missing",IF(AND('Scoring Rules'!$F$10&lt;&gt;"",IF('Scoring Rules'!$I$10="&gt;=",H148&gt;='Scoring Rules'!$F$10,H148&gt;'Scoring Rules'!$F$10)),'Scoring Rules'!$G$10,IF(IF('Scoring Rules'!$I$10="&gt;=",H148&gt;='Scoring Rules'!$D$10,H148&gt;'Scoring Rules'!$D$10),'Scoring Rules'!$E$10,IF(IF('Scoring Rules'!$I$10="&gt;=",H148&gt;='Scoring Rules'!$B$10,H148&gt;'Scoring Rules'!$B$10),'Scoring Rules'!$C$10,'Scoring Rules'!$H$10)))))</x:f>
      </x:c>
      <x:c r="J148" s="15" t="str">
        <x:f>IF($A148="","",IF(ISBLANK('Paste Export'!F142),"Missing",IF(ISNUMBER('Paste Export'!F142),'Paste Export'!F142,VALUE('Paste Export'!F142))))</x:f>
      </x:c>
      <x:c r="K148" s="16" t="str">
        <x:f>IF($A148="","",IF(NOT(ISNUMBER(J148)),"Missing",IF(AND('Scoring Rules'!$F$11&lt;&gt;"",IF('Scoring Rules'!$I$11="&gt;=",J148&gt;='Scoring Rules'!$F$11,J148&gt;'Scoring Rules'!$F$11)),'Scoring Rules'!$G$11,IF(IF('Scoring Rules'!$I$11="&gt;=",J148&gt;='Scoring Rules'!$D$11,J148&gt;'Scoring Rules'!$D$11),'Scoring Rules'!$E$11,IF(IF('Scoring Rules'!$I$11="&gt;=",J148&gt;='Scoring Rules'!$B$11,J148&gt;'Scoring Rules'!$B$11),'Scoring Rules'!$C$11,'Scoring Rules'!$H$11)))))</x:f>
      </x:c>
      <x:c r="L148" s="14" t="str">
        <x:f>IF($A148="","",IF(ISBLANK('Paste Export'!G142),"Missing",IF(ISNUMBER('Paste Export'!G142),'Paste Export'!G142,VALUE('Paste Export'!G142))))</x:f>
      </x:c>
      <x:c r="M148" s="16" t="str">
        <x:f>IF($A148="","",IF(NOT(ISNUMBER(L148)),"Missing",IF(AND('Scoring Rules'!$F$12&lt;&gt;"",IF('Scoring Rules'!$I$12="&gt;=",L148&gt;='Scoring Rules'!$F$12,L148&gt;'Scoring Rules'!$F$12)),'Scoring Rules'!$G$12,IF(IF('Scoring Rules'!$I$12="&gt;=",L148&gt;='Scoring Rules'!$D$12,L148&gt;'Scoring Rules'!$D$12),'Scoring Rules'!$E$12,IF(IF('Scoring Rules'!$I$12="&gt;=",L148&gt;='Scoring Rules'!$B$12,L148&gt;'Scoring Rules'!$B$12),'Scoring Rules'!$C$12,'Scoring Rules'!$H$12)))))</x:f>
      </x:c>
      <x:c r="N148" s="14" t="str">
        <x:f>IF($A148="","",IF(ISBLANK('Paste Export'!H142),"Missing",IF(ISNUMBER('Paste Export'!H142),'Paste Export'!H142,VALUE('Paste Export'!H142))))</x:f>
      </x:c>
      <x:c r="O148" s="16" t="str">
        <x:f>IF($A148="","",IF(NOT(ISNUMBER(N148)),"Missing",IF(AND('Scoring Rules'!$F$13&lt;&gt;"",IF('Scoring Rules'!$I$13="&gt;=",100-N148&gt;='Scoring Rules'!$F$13,100-N148&gt;'Scoring Rules'!$F$13)),'Scoring Rules'!$G$13,IF(IF('Scoring Rules'!$I$13="&gt;=",100-N148&gt;='Scoring Rules'!$D$13,100-N148&gt;'Scoring Rules'!$D$13),'Scoring Rules'!$E$13,IF(IF('Scoring Rules'!$I$13="&gt;=",100-N148&gt;='Scoring Rules'!$B$13,100-N148&gt;'Scoring Rules'!$B$13),'Scoring Rules'!$C$13,'Scoring Rules'!$H$13)))))</x:f>
      </x:c>
      <x:c r="P148" s="16" t="str">
        <x:f>IF($A148="","",IF(COUNT(C148,E148,G148,I148,K148,M148,O148)=7,SUM(C148,E148,G148,I148,K148,M148,O148),"Missing metric"))</x:f>
      </x:c>
      <x:c r="Q148" s="16" t="str">
        <x:f>IF($A148="","",IF(ISBLANK('Paste Export'!I142),"Missing",VALUE('Paste Export'!I142)))</x:f>
      </x:c>
      <x:c r="R148" s="16" t="str">
        <x:f>IF($A148="","",IF(AND(ISNUMBER(P148),ISNUMBER(Q148)),P148-Q148,"Unavailable"))</x:f>
      </x:c>
      <x:c r="S148" s="2" t="str">
        <x:f>IF($A148="","",IF(ISNUMBER(R148),IF(R148=0,"Matches","Review rules / rounding"),"Missing input"))</x:f>
      </x:c>
      <x:c r="T148" s="8" t="str">
        <x:f>IF($A148="","",IF(NOT(ISNUMBER(C148)),"Missing metric", IF(AND('Scoring Rules'!$F$7&lt;&gt;"",IF('Scoring Rules'!$I$7="&gt;=",B148&gt;='Scoring Rules'!$F$7,B148&gt;'Scoring Rules'!$F$7)),'Scoring Rules'!$I$7&amp;" "&amp;TEXT('Scoring Rules'!$F$7,"0.00"),IF(IF('Scoring Rules'!$I$7="&gt;=",B148&gt;='Scoring Rules'!$D$7,B148&gt;'Scoring Rules'!$D$7),'Scoring Rules'!$I$7&amp;" "&amp;TEXT('Scoring Rules'!$D$7,"0.00")&amp;" to "&amp;IF('Scoring Rules'!$I$7="&gt;", "&lt;= ","&lt; ")&amp;TEXT('Scoring Rules'!$F$7,"0.00"),IF(IF('Scoring Rules'!$I$7="&gt;=",B148&gt;='Scoring Rules'!$B$7,B148&gt;'Scoring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"&amp;C148&amp;" pts"))</x:f>
      </x:c>
      <x:c r="U148" s="8" t="str">
        <x:f>IF($A148="","",IF(NOT(ISNUMBER(E148)),"Missing metric", IF(AND('Scoring Rules'!$F$8&lt;&gt;"",IF('Scoring Rules'!$I$8="&gt;=",D148&gt;='Scoring Rules'!$F$8,D148&gt;'Scoring Rules'!$F$8)),'Scoring Rules'!$I$8&amp;" "&amp;TEXT('Scoring Rules'!$F$8,"0.00"),IF(IF('Scoring Rules'!$I$8="&gt;=",D148&gt;='Scoring Rules'!$D$8,D148&gt;'Scoring Rules'!$D$8),'Scoring Rules'!$I$8&amp;" "&amp;TEXT('Scoring Rules'!$D$8,"0.00")&amp;" to "&amp;IF('Scoring Rules'!$I$8="&gt;", "&lt;= ","&lt; ")&amp;TEXT('Scoring Rules'!$F$8,"0.00"),IF(IF('Scoring Rules'!$I$8="&gt;=",D148&gt;='Scoring Rules'!$B$8,D148&gt;'Scoring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"&amp;E148&amp;" pts"))</x:f>
      </x:c>
      <x:c r="V148" s="8" t="str">
        <x:f>IF($A148="","",IF(NOT(ISNUMBER(G148)),"Missing metric", IF(AND('Scoring Rules'!$F$9&lt;&gt;"",IF('Scoring Rules'!$I$9="&gt;=",F148&gt;='Scoring Rules'!$F$9,F148&gt;'Scoring Rules'!$F$9)),'Scoring Rules'!$I$9&amp;" "&amp;TEXT('Scoring Rules'!$F$9,"0.00"),IF(IF('Scoring Rules'!$I$9="&gt;=",F148&gt;='Scoring Rules'!$D$9,F148&gt;'Scoring Rules'!$D$9),'Scoring Rules'!$I$9&amp;" "&amp;TEXT('Scoring Rules'!$D$9,"0.00")&amp;" to "&amp;IF('Scoring Rules'!$I$9="&gt;", "&lt;= ","&lt; ")&amp;TEXT('Scoring Rules'!$F$9,"0.00"),IF(IF('Scoring Rules'!$I$9="&gt;=",F148&gt;='Scoring Rules'!$B$9,F148&gt;'Scoring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"&amp;G148&amp;" pts"))</x:f>
      </x:c>
      <x:c r="W148" s="8" t="str">
        <x:f>IF($A148="","",IF(NOT(ISNUMBER(I148)),"Missing metric", IF(AND('Scoring Rules'!$F$10&lt;&gt;"",IF('Scoring Rules'!$I$10="&gt;=",H148&gt;='Scoring Rules'!$F$10,H148&gt;'Scoring Rules'!$F$10)),'Scoring Rules'!$I$10&amp;" "&amp;TEXT('Scoring Rules'!$F$10,"0.00"),IF(IF('Scoring Rules'!$I$10="&gt;=",H148&gt;='Scoring Rules'!$D$10,H148&gt;'Scoring Rules'!$D$10),'Scoring Rules'!$I$10&amp;" "&amp;TEXT('Scoring Rules'!$D$10,"0.00")&amp;" to "&amp;IF('Scoring Rules'!$I$10="&gt;", "&lt;= ","&lt; ")&amp;TEXT('Scoring Rules'!$F$10,"0.00"),IF(IF('Scoring Rules'!$I$10="&gt;=",H148&gt;='Scoring Rules'!$B$10,H148&gt;'Scoring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"&amp;I148&amp;" pts"))</x:f>
      </x:c>
      <x:c r="X148" s="8" t="str">
        <x:f>IF($A148="","",IF(NOT(ISNUMBER(K148)),"Missing metric", IF(AND('Scoring Rules'!$F$11&lt;&gt;"",IF('Scoring Rules'!$I$11="&gt;=",J148&gt;='Scoring Rules'!$F$11,J148&gt;'Scoring Rules'!$F$11)),'Scoring Rules'!$I$11&amp;" "&amp;TEXT('Scoring Rules'!$F$11,"0.00"),IF(IF('Scoring Rules'!$I$11="&gt;=",J148&gt;='Scoring Rules'!$D$11,J148&gt;'Scoring Rules'!$D$11),'Scoring Rules'!$I$11&amp;" "&amp;TEXT('Scoring Rules'!$D$11,"0.00")&amp;" to "&amp;IF('Scoring Rules'!$I$11="&gt;", "&lt;= ","&lt; ")&amp;TEXT('Scoring Rules'!$F$11,"0.00"),IF(IF('Scoring Rules'!$I$11="&gt;=",J148&gt;='Scoring Rules'!$B$11,J148&gt;'Scoring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"&amp;K148&amp;" pts"))</x:f>
      </x:c>
      <x:c r="Y148" s="8" t="str">
        <x:f>IF($A148="","",IF(NOT(ISNUMBER(M148)),"Missing metric", IF(IF('Scoring Rules'!$I$12="&gt;=",L148&gt;='Scoring Rules'!$D$12,L148&gt;'Scoring Rules'!$D$12),'Scoring Rules'!$I$12&amp;" "&amp;TEXT('Scoring Rules'!$D$12,"0.00"),IF(IF('Scoring Rules'!$I$12="&gt;=",L148&gt;='Scoring Rules'!$B$12,L148&gt;'Scoring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"&amp;M148&amp;" pts"))</x:f>
      </x:c>
      <x:c r="Z148" s="8" t="str">
        <x:f>IF($A148="","",IF(NOT(ISNUMBER(O148)),"Missing metric","Attendance "&amp;TEXT(100-N148,"0.00")&amp;"%: "&amp;IF(AND('Scoring Rules'!$F$13&lt;&gt;"",IF('Scoring Rules'!$I$13="&gt;=",100-N148&gt;='Scoring Rules'!$F$13,100-N148&gt;'Scoring Rules'!$F$13)),'Scoring Rules'!$I$13&amp;" "&amp;TEXT('Scoring Rules'!$F$13,"0.00"),IF(IF('Scoring Rules'!$I$13="&gt;=",100-N148&gt;='Scoring Rules'!$D$13,100-N148&gt;'Scoring Rules'!$D$13),'Scoring Rules'!$I$13&amp;" "&amp;TEXT('Scoring Rules'!$D$13,"0.00")&amp;" to "&amp;IF('Scoring Rules'!$I$13="&gt;", "&lt;= ","&lt; ")&amp;TEXT('Scoring Rules'!$F$13,"0.00"),IF(IF('Scoring Rules'!$I$13="&gt;=",100-N148&gt;='Scoring Rules'!$B$13,100-N148&gt;'Scoring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"&amp;O148&amp;" pts"))</x:f>
      </x:c>
    </x:row>
    <x:row r="149" ht="32" customHeight="1">
      <x:c r="A149" s="2" t="str">
        <x:f>IF('Paste Export'!A143&lt;&gt;"",'Paste Export'!A143,"")</x:f>
      </x:c>
      <x:c r="B149" s="16" t="str">
        <x:f>IF($A149="","",IF(ISBLANK('Paste Export'!B143),"Missing",IF(ISNUMBER('Paste Export'!B143),'Paste Export'!B143,VALUE('Paste Export'!B143))))</x:f>
      </x:c>
      <x:c r="C149" s="16" t="str">
        <x:f>IF($A149="","",IF(NOT(ISNUMBER(B149)),"Missing",IF(AND('Scoring Rules'!$F$7&lt;&gt;"",IF('Scoring Rules'!$I$7="&gt;=",B149&gt;='Scoring Rules'!$F$7,B149&gt;'Scoring Rules'!$F$7)),'Scoring Rules'!$G$7,IF(IF('Scoring Rules'!$I$7="&gt;=",B149&gt;='Scoring Rules'!$D$7,B149&gt;'Scoring Rules'!$D$7),'Scoring Rules'!$E$7,IF(IF('Scoring Rules'!$I$7="&gt;=",B149&gt;='Scoring Rules'!$B$7,B149&gt;'Scoring Rules'!$B$7),'Scoring Rules'!$C$7,'Scoring Rules'!$H$7)))))</x:f>
      </x:c>
      <x:c r="D149" s="16" t="str">
        <x:f>IF($A149="","",IF(ISBLANK('Paste Export'!C143),"Missing",IF(ISNUMBER('Paste Export'!C143),'Paste Export'!C143,VALUE('Paste Export'!C143))))</x:f>
      </x:c>
      <x:c r="E149" s="16" t="str">
        <x:f>IF($A149="","",IF(NOT(ISNUMBER(D149)),"Missing",IF(AND('Scoring Rules'!$F$8&lt;&gt;"",IF('Scoring Rules'!$I$8="&gt;=",D149&gt;='Scoring Rules'!$F$8,D149&gt;'Scoring Rules'!$F$8)),'Scoring Rules'!$G$8,IF(IF('Scoring Rules'!$I$8="&gt;=",D149&gt;='Scoring Rules'!$D$8,D149&gt;'Scoring Rules'!$D$8),'Scoring Rules'!$E$8,IF(IF('Scoring Rules'!$I$8="&gt;=",D149&gt;='Scoring Rules'!$B$8,D149&gt;'Scoring Rules'!$B$8),'Scoring Rules'!$C$8,'Scoring Rules'!$H$8)))))</x:f>
      </x:c>
      <x:c r="F149" s="14" t="str">
        <x:f>IF($A149="","",IF(ISBLANK('Paste Export'!D143),"Missing",IF(ISNUMBER('Paste Export'!D143),'Paste Export'!D143,VALUE('Paste Export'!D143))))</x:f>
      </x:c>
      <x:c r="G149" s="16" t="str">
        <x:f>IF($A149="","",IF(NOT(ISNUMBER(F149)),"Missing",IF(AND('Scoring Rules'!$F$9&lt;&gt;"",IF('Scoring Rules'!$I$9="&gt;=",F149&gt;='Scoring Rules'!$F$9,F149&gt;'Scoring Rules'!$F$9)),'Scoring Rules'!$G$9,IF(IF('Scoring Rules'!$I$9="&gt;=",F149&gt;='Scoring Rules'!$D$9,F149&gt;'Scoring Rules'!$D$9),'Scoring Rules'!$E$9,IF(IF('Scoring Rules'!$I$9="&gt;=",F149&gt;='Scoring Rules'!$B$9,F149&gt;'Scoring Rules'!$B$9),'Scoring Rules'!$C$9,'Scoring Rules'!$H$9)))))</x:f>
      </x:c>
      <x:c r="H149" s="15" t="str">
        <x:f>IF($A149="","",IF(ISBLANK('Paste Export'!E143),"Missing",IF(ISNUMBER('Paste Export'!E143),'Paste Export'!E143,VALUE('Paste Export'!E143))))</x:f>
      </x:c>
      <x:c r="I149" s="16" t="str">
        <x:f>IF($A149="","",IF(NOT(ISNUMBER(H149)),"Missing",IF(AND('Scoring Rules'!$F$10&lt;&gt;"",IF('Scoring Rules'!$I$10="&gt;=",H149&gt;='Scoring Rules'!$F$10,H149&gt;'Scoring Rules'!$F$10)),'Scoring Rules'!$G$10,IF(IF('Scoring Rules'!$I$10="&gt;=",H149&gt;='Scoring Rules'!$D$10,H149&gt;'Scoring Rules'!$D$10),'Scoring Rules'!$E$10,IF(IF('Scoring Rules'!$I$10="&gt;=",H149&gt;='Scoring Rules'!$B$10,H149&gt;'Scoring Rules'!$B$10),'Scoring Rules'!$C$10,'Scoring Rules'!$H$10)))))</x:f>
      </x:c>
      <x:c r="J149" s="15" t="str">
        <x:f>IF($A149="","",IF(ISBLANK('Paste Export'!F143),"Missing",IF(ISNUMBER('Paste Export'!F143),'Paste Export'!F143,VALUE('Paste Export'!F143))))</x:f>
      </x:c>
      <x:c r="K149" s="16" t="str">
        <x:f>IF($A149="","",IF(NOT(ISNUMBER(J149)),"Missing",IF(AND('Scoring Rules'!$F$11&lt;&gt;"",IF('Scoring Rules'!$I$11="&gt;=",J149&gt;='Scoring Rules'!$F$11,J149&gt;'Scoring Rules'!$F$11)),'Scoring Rules'!$G$11,IF(IF('Scoring Rules'!$I$11="&gt;=",J149&gt;='Scoring Rules'!$D$11,J149&gt;'Scoring Rules'!$D$11),'Scoring Rules'!$E$11,IF(IF('Scoring Rules'!$I$11="&gt;=",J149&gt;='Scoring Rules'!$B$11,J149&gt;'Scoring Rules'!$B$11),'Scoring Rules'!$C$11,'Scoring Rules'!$H$11)))))</x:f>
      </x:c>
      <x:c r="L149" s="14" t="str">
        <x:f>IF($A149="","",IF(ISBLANK('Paste Export'!G143),"Missing",IF(ISNUMBER('Paste Export'!G143),'Paste Export'!G143,VALUE('Paste Export'!G143))))</x:f>
      </x:c>
      <x:c r="M149" s="16" t="str">
        <x:f>IF($A149="","",IF(NOT(ISNUMBER(L149)),"Missing",IF(AND('Scoring Rules'!$F$12&lt;&gt;"",IF('Scoring Rules'!$I$12="&gt;=",L149&gt;='Scoring Rules'!$F$12,L149&gt;'Scoring Rules'!$F$12)),'Scoring Rules'!$G$12,IF(IF('Scoring Rules'!$I$12="&gt;=",L149&gt;='Scoring Rules'!$D$12,L149&gt;'Scoring Rules'!$D$12),'Scoring Rules'!$E$12,IF(IF('Scoring Rules'!$I$12="&gt;=",L149&gt;='Scoring Rules'!$B$12,L149&gt;'Scoring Rules'!$B$12),'Scoring Rules'!$C$12,'Scoring Rules'!$H$12)))))</x:f>
      </x:c>
      <x:c r="N149" s="14" t="str">
        <x:f>IF($A149="","",IF(ISBLANK('Paste Export'!H143),"Missing",IF(ISNUMBER('Paste Export'!H143),'Paste Export'!H143,VALUE('Paste Export'!H143))))</x:f>
      </x:c>
      <x:c r="O149" s="16" t="str">
        <x:f>IF($A149="","",IF(NOT(ISNUMBER(N149)),"Missing",IF(AND('Scoring Rules'!$F$13&lt;&gt;"",IF('Scoring Rules'!$I$13="&gt;=",100-N149&gt;='Scoring Rules'!$F$13,100-N149&gt;'Scoring Rules'!$F$13)),'Scoring Rules'!$G$13,IF(IF('Scoring Rules'!$I$13="&gt;=",100-N149&gt;='Scoring Rules'!$D$13,100-N149&gt;'Scoring Rules'!$D$13),'Scoring Rules'!$E$13,IF(IF('Scoring Rules'!$I$13="&gt;=",100-N149&gt;='Scoring Rules'!$B$13,100-N149&gt;'Scoring Rules'!$B$13),'Scoring Rules'!$C$13,'Scoring Rules'!$H$13)))))</x:f>
      </x:c>
      <x:c r="P149" s="16" t="str">
        <x:f>IF($A149="","",IF(COUNT(C149,E149,G149,I149,K149,M149,O149)=7,SUM(C149,E149,G149,I149,K149,M149,O149),"Missing metric"))</x:f>
      </x:c>
      <x:c r="Q149" s="16" t="str">
        <x:f>IF($A149="","",IF(ISBLANK('Paste Export'!I143),"Missing",VALUE('Paste Export'!I143)))</x:f>
      </x:c>
      <x:c r="R149" s="16" t="str">
        <x:f>IF($A149="","",IF(AND(ISNUMBER(P149),ISNUMBER(Q149)),P149-Q149,"Unavailable"))</x:f>
      </x:c>
      <x:c r="S149" s="2" t="str">
        <x:f>IF($A149="","",IF(ISNUMBER(R149),IF(R149=0,"Matches","Review rules / rounding"),"Missing input"))</x:f>
      </x:c>
      <x:c r="T149" s="8" t="str">
        <x:f>IF($A149="","",IF(NOT(ISNUMBER(C149)),"Missing metric", IF(AND('Scoring Rules'!$F$7&lt;&gt;"",IF('Scoring Rules'!$I$7="&gt;=",B149&gt;='Scoring Rules'!$F$7,B149&gt;'Scoring Rules'!$F$7)),'Scoring Rules'!$I$7&amp;" "&amp;TEXT('Scoring Rules'!$F$7,"0.00"),IF(IF('Scoring Rules'!$I$7="&gt;=",B149&gt;='Scoring Rules'!$D$7,B149&gt;'Scoring Rules'!$D$7),'Scoring Rules'!$I$7&amp;" "&amp;TEXT('Scoring Rules'!$D$7,"0.00")&amp;" to "&amp;IF('Scoring Rules'!$I$7="&gt;", "&lt;= ","&lt; ")&amp;TEXT('Scoring Rules'!$F$7,"0.00"),IF(IF('Scoring Rules'!$I$7="&gt;=",B149&gt;='Scoring Rules'!$B$7,B149&gt;'Scoring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"&amp;C149&amp;" pts"))</x:f>
      </x:c>
      <x:c r="U149" s="8" t="str">
        <x:f>IF($A149="","",IF(NOT(ISNUMBER(E149)),"Missing metric", IF(AND('Scoring Rules'!$F$8&lt;&gt;"",IF('Scoring Rules'!$I$8="&gt;=",D149&gt;='Scoring Rules'!$F$8,D149&gt;'Scoring Rules'!$F$8)),'Scoring Rules'!$I$8&amp;" "&amp;TEXT('Scoring Rules'!$F$8,"0.00"),IF(IF('Scoring Rules'!$I$8="&gt;=",D149&gt;='Scoring Rules'!$D$8,D149&gt;'Scoring Rules'!$D$8),'Scoring Rules'!$I$8&amp;" "&amp;TEXT('Scoring Rules'!$D$8,"0.00")&amp;" to "&amp;IF('Scoring Rules'!$I$8="&gt;", "&lt;= ","&lt; ")&amp;TEXT('Scoring Rules'!$F$8,"0.00"),IF(IF('Scoring Rules'!$I$8="&gt;=",D149&gt;='Scoring Rules'!$B$8,D149&gt;'Scoring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"&amp;E149&amp;" pts"))</x:f>
      </x:c>
      <x:c r="V149" s="8" t="str">
        <x:f>IF($A149="","",IF(NOT(ISNUMBER(G149)),"Missing metric", IF(AND('Scoring Rules'!$F$9&lt;&gt;"",IF('Scoring Rules'!$I$9="&gt;=",F149&gt;='Scoring Rules'!$F$9,F149&gt;'Scoring Rules'!$F$9)),'Scoring Rules'!$I$9&amp;" "&amp;TEXT('Scoring Rules'!$F$9,"0.00"),IF(IF('Scoring Rules'!$I$9="&gt;=",F149&gt;='Scoring Rules'!$D$9,F149&gt;'Scoring Rules'!$D$9),'Scoring Rules'!$I$9&amp;" "&amp;TEXT('Scoring Rules'!$D$9,"0.00")&amp;" to "&amp;IF('Scoring Rules'!$I$9="&gt;", "&lt;= ","&lt; ")&amp;TEXT('Scoring Rules'!$F$9,"0.00"),IF(IF('Scoring Rules'!$I$9="&gt;=",F149&gt;='Scoring Rules'!$B$9,F149&gt;'Scoring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"&amp;G149&amp;" pts"))</x:f>
      </x:c>
      <x:c r="W149" s="8" t="str">
        <x:f>IF($A149="","",IF(NOT(ISNUMBER(I149)),"Missing metric", IF(AND('Scoring Rules'!$F$10&lt;&gt;"",IF('Scoring Rules'!$I$10="&gt;=",H149&gt;='Scoring Rules'!$F$10,H149&gt;'Scoring Rules'!$F$10)),'Scoring Rules'!$I$10&amp;" "&amp;TEXT('Scoring Rules'!$F$10,"0.00"),IF(IF('Scoring Rules'!$I$10="&gt;=",H149&gt;='Scoring Rules'!$D$10,H149&gt;'Scoring Rules'!$D$10),'Scoring Rules'!$I$10&amp;" "&amp;TEXT('Scoring Rules'!$D$10,"0.00")&amp;" to "&amp;IF('Scoring Rules'!$I$10="&gt;", "&lt;= ","&lt; ")&amp;TEXT('Scoring Rules'!$F$10,"0.00"),IF(IF('Scoring Rules'!$I$10="&gt;=",H149&gt;='Scoring Rules'!$B$10,H149&gt;'Scoring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"&amp;I149&amp;" pts"))</x:f>
      </x:c>
      <x:c r="X149" s="8" t="str">
        <x:f>IF($A149="","",IF(NOT(ISNUMBER(K149)),"Missing metric", IF(AND('Scoring Rules'!$F$11&lt;&gt;"",IF('Scoring Rules'!$I$11="&gt;=",J149&gt;='Scoring Rules'!$F$11,J149&gt;'Scoring Rules'!$F$11)),'Scoring Rules'!$I$11&amp;" "&amp;TEXT('Scoring Rules'!$F$11,"0.00"),IF(IF('Scoring Rules'!$I$11="&gt;=",J149&gt;='Scoring Rules'!$D$11,J149&gt;'Scoring Rules'!$D$11),'Scoring Rules'!$I$11&amp;" "&amp;TEXT('Scoring Rules'!$D$11,"0.00")&amp;" to "&amp;IF('Scoring Rules'!$I$11="&gt;", "&lt;= ","&lt; ")&amp;TEXT('Scoring Rules'!$F$11,"0.00"),IF(IF('Scoring Rules'!$I$11="&gt;=",J149&gt;='Scoring Rules'!$B$11,J149&gt;'Scoring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"&amp;K149&amp;" pts"))</x:f>
      </x:c>
      <x:c r="Y149" s="8" t="str">
        <x:f>IF($A149="","",IF(NOT(ISNUMBER(M149)),"Missing metric", IF(IF('Scoring Rules'!$I$12="&gt;=",L149&gt;='Scoring Rules'!$D$12,L149&gt;'Scoring Rules'!$D$12),'Scoring Rules'!$I$12&amp;" "&amp;TEXT('Scoring Rules'!$D$12,"0.00"),IF(IF('Scoring Rules'!$I$12="&gt;=",L149&gt;='Scoring Rules'!$B$12,L149&gt;'Scoring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"&amp;M149&amp;" pts"))</x:f>
      </x:c>
      <x:c r="Z149" s="8" t="str">
        <x:f>IF($A149="","",IF(NOT(ISNUMBER(O149)),"Missing metric","Attendance "&amp;TEXT(100-N149,"0.00")&amp;"%: "&amp;IF(AND('Scoring Rules'!$F$13&lt;&gt;"",IF('Scoring Rules'!$I$13="&gt;=",100-N149&gt;='Scoring Rules'!$F$13,100-N149&gt;'Scoring Rules'!$F$13)),'Scoring Rules'!$I$13&amp;" "&amp;TEXT('Scoring Rules'!$F$13,"0.00"),IF(IF('Scoring Rules'!$I$13="&gt;=",100-N149&gt;='Scoring Rules'!$D$13,100-N149&gt;'Scoring Rules'!$D$13),'Scoring Rules'!$I$13&amp;" "&amp;TEXT('Scoring Rules'!$D$13,"0.00")&amp;" to "&amp;IF('Scoring Rules'!$I$13="&gt;", "&lt;= ","&lt; ")&amp;TEXT('Scoring Rules'!$F$13,"0.00"),IF(IF('Scoring Rules'!$I$13="&gt;=",100-N149&gt;='Scoring Rules'!$B$13,100-N149&gt;'Scoring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"&amp;O149&amp;" pts"))</x:f>
      </x:c>
    </x:row>
    <x:row r="150" ht="32" customHeight="1">
      <x:c r="A150" s="2" t="str">
        <x:f>IF('Paste Export'!A144&lt;&gt;"",'Paste Export'!A144,"")</x:f>
      </x:c>
      <x:c r="B150" s="16" t="str">
        <x:f>IF($A150="","",IF(ISBLANK('Paste Export'!B144),"Missing",IF(ISNUMBER('Paste Export'!B144),'Paste Export'!B144,VALUE('Paste Export'!B144))))</x:f>
      </x:c>
      <x:c r="C150" s="16" t="str">
        <x:f>IF($A150="","",IF(NOT(ISNUMBER(B150)),"Missing",IF(AND('Scoring Rules'!$F$7&lt;&gt;"",IF('Scoring Rules'!$I$7="&gt;=",B150&gt;='Scoring Rules'!$F$7,B150&gt;'Scoring Rules'!$F$7)),'Scoring Rules'!$G$7,IF(IF('Scoring Rules'!$I$7="&gt;=",B150&gt;='Scoring Rules'!$D$7,B150&gt;'Scoring Rules'!$D$7),'Scoring Rules'!$E$7,IF(IF('Scoring Rules'!$I$7="&gt;=",B150&gt;='Scoring Rules'!$B$7,B150&gt;'Scoring Rules'!$B$7),'Scoring Rules'!$C$7,'Scoring Rules'!$H$7)))))</x:f>
      </x:c>
      <x:c r="D150" s="16" t="str">
        <x:f>IF($A150="","",IF(ISBLANK('Paste Export'!C144),"Missing",IF(ISNUMBER('Paste Export'!C144),'Paste Export'!C144,VALUE('Paste Export'!C144))))</x:f>
      </x:c>
      <x:c r="E150" s="16" t="str">
        <x:f>IF($A150="","",IF(NOT(ISNUMBER(D150)),"Missing",IF(AND('Scoring Rules'!$F$8&lt;&gt;"",IF('Scoring Rules'!$I$8="&gt;=",D150&gt;='Scoring Rules'!$F$8,D150&gt;'Scoring Rules'!$F$8)),'Scoring Rules'!$G$8,IF(IF('Scoring Rules'!$I$8="&gt;=",D150&gt;='Scoring Rules'!$D$8,D150&gt;'Scoring Rules'!$D$8),'Scoring Rules'!$E$8,IF(IF('Scoring Rules'!$I$8="&gt;=",D150&gt;='Scoring Rules'!$B$8,D150&gt;'Scoring Rules'!$B$8),'Scoring Rules'!$C$8,'Scoring Rules'!$H$8)))))</x:f>
      </x:c>
      <x:c r="F150" s="14" t="str">
        <x:f>IF($A150="","",IF(ISBLANK('Paste Export'!D144),"Missing",IF(ISNUMBER('Paste Export'!D144),'Paste Export'!D144,VALUE('Paste Export'!D144))))</x:f>
      </x:c>
      <x:c r="G150" s="16" t="str">
        <x:f>IF($A150="","",IF(NOT(ISNUMBER(F150)),"Missing",IF(AND('Scoring Rules'!$F$9&lt;&gt;"",IF('Scoring Rules'!$I$9="&gt;=",F150&gt;='Scoring Rules'!$F$9,F150&gt;'Scoring Rules'!$F$9)),'Scoring Rules'!$G$9,IF(IF('Scoring Rules'!$I$9="&gt;=",F150&gt;='Scoring Rules'!$D$9,F150&gt;'Scoring Rules'!$D$9),'Scoring Rules'!$E$9,IF(IF('Scoring Rules'!$I$9="&gt;=",F150&gt;='Scoring Rules'!$B$9,F150&gt;'Scoring Rules'!$B$9),'Scoring Rules'!$C$9,'Scoring Rules'!$H$9)))))</x:f>
      </x:c>
      <x:c r="H150" s="15" t="str">
        <x:f>IF($A150="","",IF(ISBLANK('Paste Export'!E144),"Missing",IF(ISNUMBER('Paste Export'!E144),'Paste Export'!E144,VALUE('Paste Export'!E144))))</x:f>
      </x:c>
      <x:c r="I150" s="16" t="str">
        <x:f>IF($A150="","",IF(NOT(ISNUMBER(H150)),"Missing",IF(AND('Scoring Rules'!$F$10&lt;&gt;"",IF('Scoring Rules'!$I$10="&gt;=",H150&gt;='Scoring Rules'!$F$10,H150&gt;'Scoring Rules'!$F$10)),'Scoring Rules'!$G$10,IF(IF('Scoring Rules'!$I$10="&gt;=",H150&gt;='Scoring Rules'!$D$10,H150&gt;'Scoring Rules'!$D$10),'Scoring Rules'!$E$10,IF(IF('Scoring Rules'!$I$10="&gt;=",H150&gt;='Scoring Rules'!$B$10,H150&gt;'Scoring Rules'!$B$10),'Scoring Rules'!$C$10,'Scoring Rules'!$H$10)))))</x:f>
      </x:c>
      <x:c r="J150" s="15" t="str">
        <x:f>IF($A150="","",IF(ISBLANK('Paste Export'!F144),"Missing",IF(ISNUMBER('Paste Export'!F144),'Paste Export'!F144,VALUE('Paste Export'!F144))))</x:f>
      </x:c>
      <x:c r="K150" s="16" t="str">
        <x:f>IF($A150="","",IF(NOT(ISNUMBER(J150)),"Missing",IF(AND('Scoring Rules'!$F$11&lt;&gt;"",IF('Scoring Rules'!$I$11="&gt;=",J150&gt;='Scoring Rules'!$F$11,J150&gt;'Scoring Rules'!$F$11)),'Scoring Rules'!$G$11,IF(IF('Scoring Rules'!$I$11="&gt;=",J150&gt;='Scoring Rules'!$D$11,J150&gt;'Scoring Rules'!$D$11),'Scoring Rules'!$E$11,IF(IF('Scoring Rules'!$I$11="&gt;=",J150&gt;='Scoring Rules'!$B$11,J150&gt;'Scoring Rules'!$B$11),'Scoring Rules'!$C$11,'Scoring Rules'!$H$11)))))</x:f>
      </x:c>
      <x:c r="L150" s="14" t="str">
        <x:f>IF($A150="","",IF(ISBLANK('Paste Export'!G144),"Missing",IF(ISNUMBER('Paste Export'!G144),'Paste Export'!G144,VALUE('Paste Export'!G144))))</x:f>
      </x:c>
      <x:c r="M150" s="16" t="str">
        <x:f>IF($A150="","",IF(NOT(ISNUMBER(L150)),"Missing",IF(AND('Scoring Rules'!$F$12&lt;&gt;"",IF('Scoring Rules'!$I$12="&gt;=",L150&gt;='Scoring Rules'!$F$12,L150&gt;'Scoring Rules'!$F$12)),'Scoring Rules'!$G$12,IF(IF('Scoring Rules'!$I$12="&gt;=",L150&gt;='Scoring Rules'!$D$12,L150&gt;'Scoring Rules'!$D$12),'Scoring Rules'!$E$12,IF(IF('Scoring Rules'!$I$12="&gt;=",L150&gt;='Scoring Rules'!$B$12,L150&gt;'Scoring Rules'!$B$12),'Scoring Rules'!$C$12,'Scoring Rules'!$H$12)))))</x:f>
      </x:c>
      <x:c r="N150" s="14" t="str">
        <x:f>IF($A150="","",IF(ISBLANK('Paste Export'!H144),"Missing",IF(ISNUMBER('Paste Export'!H144),'Paste Export'!H144,VALUE('Paste Export'!H144))))</x:f>
      </x:c>
      <x:c r="O150" s="16" t="str">
        <x:f>IF($A150="","",IF(NOT(ISNUMBER(N150)),"Missing",IF(AND('Scoring Rules'!$F$13&lt;&gt;"",IF('Scoring Rules'!$I$13="&gt;=",100-N150&gt;='Scoring Rules'!$F$13,100-N150&gt;'Scoring Rules'!$F$13)),'Scoring Rules'!$G$13,IF(IF('Scoring Rules'!$I$13="&gt;=",100-N150&gt;='Scoring Rules'!$D$13,100-N150&gt;'Scoring Rules'!$D$13),'Scoring Rules'!$E$13,IF(IF('Scoring Rules'!$I$13="&gt;=",100-N150&gt;='Scoring Rules'!$B$13,100-N150&gt;'Scoring Rules'!$B$13),'Scoring Rules'!$C$13,'Scoring Rules'!$H$13)))))</x:f>
      </x:c>
      <x:c r="P150" s="16" t="str">
        <x:f>IF($A150="","",IF(COUNT(C150,E150,G150,I150,K150,M150,O150)=7,SUM(C150,E150,G150,I150,K150,M150,O150),"Missing metric"))</x:f>
      </x:c>
      <x:c r="Q150" s="16" t="str">
        <x:f>IF($A150="","",IF(ISBLANK('Paste Export'!I144),"Missing",VALUE('Paste Export'!I144)))</x:f>
      </x:c>
      <x:c r="R150" s="16" t="str">
        <x:f>IF($A150="","",IF(AND(ISNUMBER(P150),ISNUMBER(Q150)),P150-Q150,"Unavailable"))</x:f>
      </x:c>
      <x:c r="S150" s="2" t="str">
        <x:f>IF($A150="","",IF(ISNUMBER(R150),IF(R150=0,"Matches","Review rules / rounding"),"Missing input"))</x:f>
      </x:c>
      <x:c r="T150" s="8" t="str">
        <x:f>IF($A150="","",IF(NOT(ISNUMBER(C150)),"Missing metric", IF(AND('Scoring Rules'!$F$7&lt;&gt;"",IF('Scoring Rules'!$I$7="&gt;=",B150&gt;='Scoring Rules'!$F$7,B150&gt;'Scoring Rules'!$F$7)),'Scoring Rules'!$I$7&amp;" "&amp;TEXT('Scoring Rules'!$F$7,"0.00"),IF(IF('Scoring Rules'!$I$7="&gt;=",B150&gt;='Scoring Rules'!$D$7,B150&gt;'Scoring Rules'!$D$7),'Scoring Rules'!$I$7&amp;" "&amp;TEXT('Scoring Rules'!$D$7,"0.00")&amp;" to "&amp;IF('Scoring Rules'!$I$7="&gt;", "&lt;= ","&lt; ")&amp;TEXT('Scoring Rules'!$F$7,"0.00"),IF(IF('Scoring Rules'!$I$7="&gt;=",B150&gt;='Scoring Rules'!$B$7,B150&gt;'Scoring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"&amp;C150&amp;" pts"))</x:f>
      </x:c>
      <x:c r="U150" s="8" t="str">
        <x:f>IF($A150="","",IF(NOT(ISNUMBER(E150)),"Missing metric", IF(AND('Scoring Rules'!$F$8&lt;&gt;"",IF('Scoring Rules'!$I$8="&gt;=",D150&gt;='Scoring Rules'!$F$8,D150&gt;'Scoring Rules'!$F$8)),'Scoring Rules'!$I$8&amp;" "&amp;TEXT('Scoring Rules'!$F$8,"0.00"),IF(IF('Scoring Rules'!$I$8="&gt;=",D150&gt;='Scoring Rules'!$D$8,D150&gt;'Scoring Rules'!$D$8),'Scoring Rules'!$I$8&amp;" "&amp;TEXT('Scoring Rules'!$D$8,"0.00")&amp;" to "&amp;IF('Scoring Rules'!$I$8="&gt;", "&lt;= ","&lt; ")&amp;TEXT('Scoring Rules'!$F$8,"0.00"),IF(IF('Scoring Rules'!$I$8="&gt;=",D150&gt;='Scoring Rules'!$B$8,D150&gt;'Scoring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"&amp;E150&amp;" pts"))</x:f>
      </x:c>
      <x:c r="V150" s="8" t="str">
        <x:f>IF($A150="","",IF(NOT(ISNUMBER(G150)),"Missing metric", IF(AND('Scoring Rules'!$F$9&lt;&gt;"",IF('Scoring Rules'!$I$9="&gt;=",F150&gt;='Scoring Rules'!$F$9,F150&gt;'Scoring Rules'!$F$9)),'Scoring Rules'!$I$9&amp;" "&amp;TEXT('Scoring Rules'!$F$9,"0.00"),IF(IF('Scoring Rules'!$I$9="&gt;=",F150&gt;='Scoring Rules'!$D$9,F150&gt;'Scoring Rules'!$D$9),'Scoring Rules'!$I$9&amp;" "&amp;TEXT('Scoring Rules'!$D$9,"0.00")&amp;" to "&amp;IF('Scoring Rules'!$I$9="&gt;", "&lt;= ","&lt; ")&amp;TEXT('Scoring Rules'!$F$9,"0.00"),IF(IF('Scoring Rules'!$I$9="&gt;=",F150&gt;='Scoring Rules'!$B$9,F150&gt;'Scoring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"&amp;G150&amp;" pts"))</x:f>
      </x:c>
      <x:c r="W150" s="8" t="str">
        <x:f>IF($A150="","",IF(NOT(ISNUMBER(I150)),"Missing metric", IF(AND('Scoring Rules'!$F$10&lt;&gt;"",IF('Scoring Rules'!$I$10="&gt;=",H150&gt;='Scoring Rules'!$F$10,H150&gt;'Scoring Rules'!$F$10)),'Scoring Rules'!$I$10&amp;" "&amp;TEXT('Scoring Rules'!$F$10,"0.00"),IF(IF('Scoring Rules'!$I$10="&gt;=",H150&gt;='Scoring Rules'!$D$10,H150&gt;'Scoring Rules'!$D$10),'Scoring Rules'!$I$10&amp;" "&amp;TEXT('Scoring Rules'!$D$10,"0.00")&amp;" to "&amp;IF('Scoring Rules'!$I$10="&gt;", "&lt;= ","&lt; ")&amp;TEXT('Scoring Rules'!$F$10,"0.00"),IF(IF('Scoring Rules'!$I$10="&gt;=",H150&gt;='Scoring Rules'!$B$10,H150&gt;'Scoring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"&amp;I150&amp;" pts"))</x:f>
      </x:c>
      <x:c r="X150" s="8" t="str">
        <x:f>IF($A150="","",IF(NOT(ISNUMBER(K150)),"Missing metric", IF(AND('Scoring Rules'!$F$11&lt;&gt;"",IF('Scoring Rules'!$I$11="&gt;=",J150&gt;='Scoring Rules'!$F$11,J150&gt;'Scoring Rules'!$F$11)),'Scoring Rules'!$I$11&amp;" "&amp;TEXT('Scoring Rules'!$F$11,"0.00"),IF(IF('Scoring Rules'!$I$11="&gt;=",J150&gt;='Scoring Rules'!$D$11,J150&gt;'Scoring Rules'!$D$11),'Scoring Rules'!$I$11&amp;" "&amp;TEXT('Scoring Rules'!$D$11,"0.00")&amp;" to "&amp;IF('Scoring Rules'!$I$11="&gt;", "&lt;= ","&lt; ")&amp;TEXT('Scoring Rules'!$F$11,"0.00"),IF(IF('Scoring Rules'!$I$11="&gt;=",J150&gt;='Scoring Rules'!$B$11,J150&gt;'Scoring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"&amp;K150&amp;" pts"))</x:f>
      </x:c>
      <x:c r="Y150" s="8" t="str">
        <x:f>IF($A150="","",IF(NOT(ISNUMBER(M150)),"Missing metric", IF(IF('Scoring Rules'!$I$12="&gt;=",L150&gt;='Scoring Rules'!$D$12,L150&gt;'Scoring Rules'!$D$12),'Scoring Rules'!$I$12&amp;" "&amp;TEXT('Scoring Rules'!$D$12,"0.00"),IF(IF('Scoring Rules'!$I$12="&gt;=",L150&gt;='Scoring Rules'!$B$12,L150&gt;'Scoring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"&amp;M150&amp;" pts"))</x:f>
      </x:c>
      <x:c r="Z150" s="8" t="str">
        <x:f>IF($A150="","",IF(NOT(ISNUMBER(O150)),"Missing metric","Attendance "&amp;TEXT(100-N150,"0.00")&amp;"%: "&amp;IF(AND('Scoring Rules'!$F$13&lt;&gt;"",IF('Scoring Rules'!$I$13="&gt;=",100-N150&gt;='Scoring Rules'!$F$13,100-N150&gt;'Scoring Rules'!$F$13)),'Scoring Rules'!$I$13&amp;" "&amp;TEXT('Scoring Rules'!$F$13,"0.00"),IF(IF('Scoring Rules'!$I$13="&gt;=",100-N150&gt;='Scoring Rules'!$D$13,100-N150&gt;'Scoring Rules'!$D$13),'Scoring Rules'!$I$13&amp;" "&amp;TEXT('Scoring Rules'!$D$13,"0.00")&amp;" to "&amp;IF('Scoring Rules'!$I$13="&gt;", "&lt;= ","&lt; ")&amp;TEXT('Scoring Rules'!$F$13,"0.00"),IF(IF('Scoring Rules'!$I$13="&gt;=",100-N150&gt;='Scoring Rules'!$B$13,100-N150&gt;'Scoring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"&amp;O150&amp;" pts"))</x:f>
      </x:c>
    </x:row>
    <x:row r="151" ht="32" customHeight="1">
      <x:c r="A151" s="2" t="str">
        <x:f>IF('Paste Export'!A145&lt;&gt;"",'Paste Export'!A145,"")</x:f>
      </x:c>
      <x:c r="B151" s="16" t="str">
        <x:f>IF($A151="","",IF(ISBLANK('Paste Export'!B145),"Missing",IF(ISNUMBER('Paste Export'!B145),'Paste Export'!B145,VALUE('Paste Export'!B145))))</x:f>
      </x:c>
      <x:c r="C151" s="16" t="str">
        <x:f>IF($A151="","",IF(NOT(ISNUMBER(B151)),"Missing",IF(AND('Scoring Rules'!$F$7&lt;&gt;"",IF('Scoring Rules'!$I$7="&gt;=",B151&gt;='Scoring Rules'!$F$7,B151&gt;'Scoring Rules'!$F$7)),'Scoring Rules'!$G$7,IF(IF('Scoring Rules'!$I$7="&gt;=",B151&gt;='Scoring Rules'!$D$7,B151&gt;'Scoring Rules'!$D$7),'Scoring Rules'!$E$7,IF(IF('Scoring Rules'!$I$7="&gt;=",B151&gt;='Scoring Rules'!$B$7,B151&gt;'Scoring Rules'!$B$7),'Scoring Rules'!$C$7,'Scoring Rules'!$H$7)))))</x:f>
      </x:c>
      <x:c r="D151" s="16" t="str">
        <x:f>IF($A151="","",IF(ISBLANK('Paste Export'!C145),"Missing",IF(ISNUMBER('Paste Export'!C145),'Paste Export'!C145,VALUE('Paste Export'!C145))))</x:f>
      </x:c>
      <x:c r="E151" s="16" t="str">
        <x:f>IF($A151="","",IF(NOT(ISNUMBER(D151)),"Missing",IF(AND('Scoring Rules'!$F$8&lt;&gt;"",IF('Scoring Rules'!$I$8="&gt;=",D151&gt;='Scoring Rules'!$F$8,D151&gt;'Scoring Rules'!$F$8)),'Scoring Rules'!$G$8,IF(IF('Scoring Rules'!$I$8="&gt;=",D151&gt;='Scoring Rules'!$D$8,D151&gt;'Scoring Rules'!$D$8),'Scoring Rules'!$E$8,IF(IF('Scoring Rules'!$I$8="&gt;=",D151&gt;='Scoring Rules'!$B$8,D151&gt;'Scoring Rules'!$B$8),'Scoring Rules'!$C$8,'Scoring Rules'!$H$8)))))</x:f>
      </x:c>
      <x:c r="F151" s="14" t="str">
        <x:f>IF($A151="","",IF(ISBLANK('Paste Export'!D145),"Missing",IF(ISNUMBER('Paste Export'!D145),'Paste Export'!D145,VALUE('Paste Export'!D145))))</x:f>
      </x:c>
      <x:c r="G151" s="16" t="str">
        <x:f>IF($A151="","",IF(NOT(ISNUMBER(F151)),"Missing",IF(AND('Scoring Rules'!$F$9&lt;&gt;"",IF('Scoring Rules'!$I$9="&gt;=",F151&gt;='Scoring Rules'!$F$9,F151&gt;'Scoring Rules'!$F$9)),'Scoring Rules'!$G$9,IF(IF('Scoring Rules'!$I$9="&gt;=",F151&gt;='Scoring Rules'!$D$9,F151&gt;'Scoring Rules'!$D$9),'Scoring Rules'!$E$9,IF(IF('Scoring Rules'!$I$9="&gt;=",F151&gt;='Scoring Rules'!$B$9,F151&gt;'Scoring Rules'!$B$9),'Scoring Rules'!$C$9,'Scoring Rules'!$H$9)))))</x:f>
      </x:c>
      <x:c r="H151" s="15" t="str">
        <x:f>IF($A151="","",IF(ISBLANK('Paste Export'!E145),"Missing",IF(ISNUMBER('Paste Export'!E145),'Paste Export'!E145,VALUE('Paste Export'!E145))))</x:f>
      </x:c>
      <x:c r="I151" s="16" t="str">
        <x:f>IF($A151="","",IF(NOT(ISNUMBER(H151)),"Missing",IF(AND('Scoring Rules'!$F$10&lt;&gt;"",IF('Scoring Rules'!$I$10="&gt;=",H151&gt;='Scoring Rules'!$F$10,H151&gt;'Scoring Rules'!$F$10)),'Scoring Rules'!$G$10,IF(IF('Scoring Rules'!$I$10="&gt;=",H151&gt;='Scoring Rules'!$D$10,H151&gt;'Scoring Rules'!$D$10),'Scoring Rules'!$E$10,IF(IF('Scoring Rules'!$I$10="&gt;=",H151&gt;='Scoring Rules'!$B$10,H151&gt;'Scoring Rules'!$B$10),'Scoring Rules'!$C$10,'Scoring Rules'!$H$10)))))</x:f>
      </x:c>
      <x:c r="J151" s="15" t="str">
        <x:f>IF($A151="","",IF(ISBLANK('Paste Export'!F145),"Missing",IF(ISNUMBER('Paste Export'!F145),'Paste Export'!F145,VALUE('Paste Export'!F145))))</x:f>
      </x:c>
      <x:c r="K151" s="16" t="str">
        <x:f>IF($A151="","",IF(NOT(ISNUMBER(J151)),"Missing",IF(AND('Scoring Rules'!$F$11&lt;&gt;"",IF('Scoring Rules'!$I$11="&gt;=",J151&gt;='Scoring Rules'!$F$11,J151&gt;'Scoring Rules'!$F$11)),'Scoring Rules'!$G$11,IF(IF('Scoring Rules'!$I$11="&gt;=",J151&gt;='Scoring Rules'!$D$11,J151&gt;'Scoring Rules'!$D$11),'Scoring Rules'!$E$11,IF(IF('Scoring Rules'!$I$11="&gt;=",J151&gt;='Scoring Rules'!$B$11,J151&gt;'Scoring Rules'!$B$11),'Scoring Rules'!$C$11,'Scoring Rules'!$H$11)))))</x:f>
      </x:c>
      <x:c r="L151" s="14" t="str">
        <x:f>IF($A151="","",IF(ISBLANK('Paste Export'!G145),"Missing",IF(ISNUMBER('Paste Export'!G145),'Paste Export'!G145,VALUE('Paste Export'!G145))))</x:f>
      </x:c>
      <x:c r="M151" s="16" t="str">
        <x:f>IF($A151="","",IF(NOT(ISNUMBER(L151)),"Missing",IF(AND('Scoring Rules'!$F$12&lt;&gt;"",IF('Scoring Rules'!$I$12="&gt;=",L151&gt;='Scoring Rules'!$F$12,L151&gt;'Scoring Rules'!$F$12)),'Scoring Rules'!$G$12,IF(IF('Scoring Rules'!$I$12="&gt;=",L151&gt;='Scoring Rules'!$D$12,L151&gt;'Scoring Rules'!$D$12),'Scoring Rules'!$E$12,IF(IF('Scoring Rules'!$I$12="&gt;=",L151&gt;='Scoring Rules'!$B$12,L151&gt;'Scoring Rules'!$B$12),'Scoring Rules'!$C$12,'Scoring Rules'!$H$12)))))</x:f>
      </x:c>
      <x:c r="N151" s="14" t="str">
        <x:f>IF($A151="","",IF(ISBLANK('Paste Export'!H145),"Missing",IF(ISNUMBER('Paste Export'!H145),'Paste Export'!H145,VALUE('Paste Export'!H145))))</x:f>
      </x:c>
      <x:c r="O151" s="16" t="str">
        <x:f>IF($A151="","",IF(NOT(ISNUMBER(N151)),"Missing",IF(AND('Scoring Rules'!$F$13&lt;&gt;"",IF('Scoring Rules'!$I$13="&gt;=",100-N151&gt;='Scoring Rules'!$F$13,100-N151&gt;'Scoring Rules'!$F$13)),'Scoring Rules'!$G$13,IF(IF('Scoring Rules'!$I$13="&gt;=",100-N151&gt;='Scoring Rules'!$D$13,100-N151&gt;'Scoring Rules'!$D$13),'Scoring Rules'!$E$13,IF(IF('Scoring Rules'!$I$13="&gt;=",100-N151&gt;='Scoring Rules'!$B$13,100-N151&gt;'Scoring Rules'!$B$13),'Scoring Rules'!$C$13,'Scoring Rules'!$H$13)))))</x:f>
      </x:c>
      <x:c r="P151" s="16" t="str">
        <x:f>IF($A151="","",IF(COUNT(C151,E151,G151,I151,K151,M151,O151)=7,SUM(C151,E151,G151,I151,K151,M151,O151),"Missing metric"))</x:f>
      </x:c>
      <x:c r="Q151" s="16" t="str">
        <x:f>IF($A151="","",IF(ISBLANK('Paste Export'!I145),"Missing",VALUE('Paste Export'!I145)))</x:f>
      </x:c>
      <x:c r="R151" s="16" t="str">
        <x:f>IF($A151="","",IF(AND(ISNUMBER(P151),ISNUMBER(Q151)),P151-Q151,"Unavailable"))</x:f>
      </x:c>
      <x:c r="S151" s="2" t="str">
        <x:f>IF($A151="","",IF(ISNUMBER(R151),IF(R151=0,"Matches","Review rules / rounding"),"Missing input"))</x:f>
      </x:c>
      <x:c r="T151" s="8" t="str">
        <x:f>IF($A151="","",IF(NOT(ISNUMBER(C151)),"Missing metric", IF(AND('Scoring Rules'!$F$7&lt;&gt;"",IF('Scoring Rules'!$I$7="&gt;=",B151&gt;='Scoring Rules'!$F$7,B151&gt;'Scoring Rules'!$F$7)),'Scoring Rules'!$I$7&amp;" "&amp;TEXT('Scoring Rules'!$F$7,"0.00"),IF(IF('Scoring Rules'!$I$7="&gt;=",B151&gt;='Scoring Rules'!$D$7,B151&gt;'Scoring Rules'!$D$7),'Scoring Rules'!$I$7&amp;" "&amp;TEXT('Scoring Rules'!$D$7,"0.00")&amp;" to "&amp;IF('Scoring Rules'!$I$7="&gt;", "&lt;= ","&lt; ")&amp;TEXT('Scoring Rules'!$F$7,"0.00"),IF(IF('Scoring Rules'!$I$7="&gt;=",B151&gt;='Scoring Rules'!$B$7,B151&gt;'Scoring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"&amp;C151&amp;" pts"))</x:f>
      </x:c>
      <x:c r="U151" s="8" t="str">
        <x:f>IF($A151="","",IF(NOT(ISNUMBER(E151)),"Missing metric", IF(AND('Scoring Rules'!$F$8&lt;&gt;"",IF('Scoring Rules'!$I$8="&gt;=",D151&gt;='Scoring Rules'!$F$8,D151&gt;'Scoring Rules'!$F$8)),'Scoring Rules'!$I$8&amp;" "&amp;TEXT('Scoring Rules'!$F$8,"0.00"),IF(IF('Scoring Rules'!$I$8="&gt;=",D151&gt;='Scoring Rules'!$D$8,D151&gt;'Scoring Rules'!$D$8),'Scoring Rules'!$I$8&amp;" "&amp;TEXT('Scoring Rules'!$D$8,"0.00")&amp;" to "&amp;IF('Scoring Rules'!$I$8="&gt;", "&lt;= ","&lt; ")&amp;TEXT('Scoring Rules'!$F$8,"0.00"),IF(IF('Scoring Rules'!$I$8="&gt;=",D151&gt;='Scoring Rules'!$B$8,D151&gt;'Scoring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"&amp;E151&amp;" pts"))</x:f>
      </x:c>
      <x:c r="V151" s="8" t="str">
        <x:f>IF($A151="","",IF(NOT(ISNUMBER(G151)),"Missing metric", IF(AND('Scoring Rules'!$F$9&lt;&gt;"",IF('Scoring Rules'!$I$9="&gt;=",F151&gt;='Scoring Rules'!$F$9,F151&gt;'Scoring Rules'!$F$9)),'Scoring Rules'!$I$9&amp;" "&amp;TEXT('Scoring Rules'!$F$9,"0.00"),IF(IF('Scoring Rules'!$I$9="&gt;=",F151&gt;='Scoring Rules'!$D$9,F151&gt;'Scoring Rules'!$D$9),'Scoring Rules'!$I$9&amp;" "&amp;TEXT('Scoring Rules'!$D$9,"0.00")&amp;" to "&amp;IF('Scoring Rules'!$I$9="&gt;", "&lt;= ","&lt; ")&amp;TEXT('Scoring Rules'!$F$9,"0.00"),IF(IF('Scoring Rules'!$I$9="&gt;=",F151&gt;='Scoring Rules'!$B$9,F151&gt;'Scoring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"&amp;G151&amp;" pts"))</x:f>
      </x:c>
      <x:c r="W151" s="8" t="str">
        <x:f>IF($A151="","",IF(NOT(ISNUMBER(I151)),"Missing metric", IF(AND('Scoring Rules'!$F$10&lt;&gt;"",IF('Scoring Rules'!$I$10="&gt;=",H151&gt;='Scoring Rules'!$F$10,H151&gt;'Scoring Rules'!$F$10)),'Scoring Rules'!$I$10&amp;" "&amp;TEXT('Scoring Rules'!$F$10,"0.00"),IF(IF('Scoring Rules'!$I$10="&gt;=",H151&gt;='Scoring Rules'!$D$10,H151&gt;'Scoring Rules'!$D$10),'Scoring Rules'!$I$10&amp;" "&amp;TEXT('Scoring Rules'!$D$10,"0.00")&amp;" to "&amp;IF('Scoring Rules'!$I$10="&gt;", "&lt;= ","&lt; ")&amp;TEXT('Scoring Rules'!$F$10,"0.00"),IF(IF('Scoring Rules'!$I$10="&gt;=",H151&gt;='Scoring Rules'!$B$10,H151&gt;'Scoring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"&amp;I151&amp;" pts"))</x:f>
      </x:c>
      <x:c r="X151" s="8" t="str">
        <x:f>IF($A151="","",IF(NOT(ISNUMBER(K151)),"Missing metric", IF(AND('Scoring Rules'!$F$11&lt;&gt;"",IF('Scoring Rules'!$I$11="&gt;=",J151&gt;='Scoring Rules'!$F$11,J151&gt;'Scoring Rules'!$F$11)),'Scoring Rules'!$I$11&amp;" "&amp;TEXT('Scoring Rules'!$F$11,"0.00"),IF(IF('Scoring Rules'!$I$11="&gt;=",J151&gt;='Scoring Rules'!$D$11,J151&gt;'Scoring Rules'!$D$11),'Scoring Rules'!$I$11&amp;" "&amp;TEXT('Scoring Rules'!$D$11,"0.00")&amp;" to "&amp;IF('Scoring Rules'!$I$11="&gt;", "&lt;= ","&lt; ")&amp;TEXT('Scoring Rules'!$F$11,"0.00"),IF(IF('Scoring Rules'!$I$11="&gt;=",J151&gt;='Scoring Rules'!$B$11,J151&gt;'Scoring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"&amp;K151&amp;" pts"))</x:f>
      </x:c>
      <x:c r="Y151" s="8" t="str">
        <x:f>IF($A151="","",IF(NOT(ISNUMBER(M151)),"Missing metric", IF(IF('Scoring Rules'!$I$12="&gt;=",L151&gt;='Scoring Rules'!$D$12,L151&gt;'Scoring Rules'!$D$12),'Scoring Rules'!$I$12&amp;" "&amp;TEXT('Scoring Rules'!$D$12,"0.00"),IF(IF('Scoring Rules'!$I$12="&gt;=",L151&gt;='Scoring Rules'!$B$12,L151&gt;'Scoring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"&amp;M151&amp;" pts"))</x:f>
      </x:c>
      <x:c r="Z151" s="8" t="str">
        <x:f>IF($A151="","",IF(NOT(ISNUMBER(O151)),"Missing metric","Attendance "&amp;TEXT(100-N151,"0.00")&amp;"%: "&amp;IF(AND('Scoring Rules'!$F$13&lt;&gt;"",IF('Scoring Rules'!$I$13="&gt;=",100-N151&gt;='Scoring Rules'!$F$13,100-N151&gt;'Scoring Rules'!$F$13)),'Scoring Rules'!$I$13&amp;" "&amp;TEXT('Scoring Rules'!$F$13,"0.00"),IF(IF('Scoring Rules'!$I$13="&gt;=",100-N151&gt;='Scoring Rules'!$D$13,100-N151&gt;'Scoring Rules'!$D$13),'Scoring Rules'!$I$13&amp;" "&amp;TEXT('Scoring Rules'!$D$13,"0.00")&amp;" to "&amp;IF('Scoring Rules'!$I$13="&gt;", "&lt;= ","&lt; ")&amp;TEXT('Scoring Rules'!$F$13,"0.00"),IF(IF('Scoring Rules'!$I$13="&gt;=",100-N151&gt;='Scoring Rules'!$B$13,100-N151&gt;'Scoring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"&amp;O151&amp;" pts"))</x:f>
      </x:c>
    </x:row>
    <x:row r="152" ht="32" customHeight="1">
      <x:c r="A152" s="2" t="str">
        <x:f>IF('Paste Export'!A146&lt;&gt;"",'Paste Export'!A146,"")</x:f>
      </x:c>
      <x:c r="B152" s="16" t="str">
        <x:f>IF($A152="","",IF(ISBLANK('Paste Export'!B146),"Missing",IF(ISNUMBER('Paste Export'!B146),'Paste Export'!B146,VALUE('Paste Export'!B146))))</x:f>
      </x:c>
      <x:c r="C152" s="16" t="str">
        <x:f>IF($A152="","",IF(NOT(ISNUMBER(B152)),"Missing",IF(AND('Scoring Rules'!$F$7&lt;&gt;"",IF('Scoring Rules'!$I$7="&gt;=",B152&gt;='Scoring Rules'!$F$7,B152&gt;'Scoring Rules'!$F$7)),'Scoring Rules'!$G$7,IF(IF('Scoring Rules'!$I$7="&gt;=",B152&gt;='Scoring Rules'!$D$7,B152&gt;'Scoring Rules'!$D$7),'Scoring Rules'!$E$7,IF(IF('Scoring Rules'!$I$7="&gt;=",B152&gt;='Scoring Rules'!$B$7,B152&gt;'Scoring Rules'!$B$7),'Scoring Rules'!$C$7,'Scoring Rules'!$H$7)))))</x:f>
      </x:c>
      <x:c r="D152" s="16" t="str">
        <x:f>IF($A152="","",IF(ISBLANK('Paste Export'!C146),"Missing",IF(ISNUMBER('Paste Export'!C146),'Paste Export'!C146,VALUE('Paste Export'!C146))))</x:f>
      </x:c>
      <x:c r="E152" s="16" t="str">
        <x:f>IF($A152="","",IF(NOT(ISNUMBER(D152)),"Missing",IF(AND('Scoring Rules'!$F$8&lt;&gt;"",IF('Scoring Rules'!$I$8="&gt;=",D152&gt;='Scoring Rules'!$F$8,D152&gt;'Scoring Rules'!$F$8)),'Scoring Rules'!$G$8,IF(IF('Scoring Rules'!$I$8="&gt;=",D152&gt;='Scoring Rules'!$D$8,D152&gt;'Scoring Rules'!$D$8),'Scoring Rules'!$E$8,IF(IF('Scoring Rules'!$I$8="&gt;=",D152&gt;='Scoring Rules'!$B$8,D152&gt;'Scoring Rules'!$B$8),'Scoring Rules'!$C$8,'Scoring Rules'!$H$8)))))</x:f>
      </x:c>
      <x:c r="F152" s="14" t="str">
        <x:f>IF($A152="","",IF(ISBLANK('Paste Export'!D146),"Missing",IF(ISNUMBER('Paste Export'!D146),'Paste Export'!D146,VALUE('Paste Export'!D146))))</x:f>
      </x:c>
      <x:c r="G152" s="16" t="str">
        <x:f>IF($A152="","",IF(NOT(ISNUMBER(F152)),"Missing",IF(AND('Scoring Rules'!$F$9&lt;&gt;"",IF('Scoring Rules'!$I$9="&gt;=",F152&gt;='Scoring Rules'!$F$9,F152&gt;'Scoring Rules'!$F$9)),'Scoring Rules'!$G$9,IF(IF('Scoring Rules'!$I$9="&gt;=",F152&gt;='Scoring Rules'!$D$9,F152&gt;'Scoring Rules'!$D$9),'Scoring Rules'!$E$9,IF(IF('Scoring Rules'!$I$9="&gt;=",F152&gt;='Scoring Rules'!$B$9,F152&gt;'Scoring Rules'!$B$9),'Scoring Rules'!$C$9,'Scoring Rules'!$H$9)))))</x:f>
      </x:c>
      <x:c r="H152" s="15" t="str">
        <x:f>IF($A152="","",IF(ISBLANK('Paste Export'!E146),"Missing",IF(ISNUMBER('Paste Export'!E146),'Paste Export'!E146,VALUE('Paste Export'!E146))))</x:f>
      </x:c>
      <x:c r="I152" s="16" t="str">
        <x:f>IF($A152="","",IF(NOT(ISNUMBER(H152)),"Missing",IF(AND('Scoring Rules'!$F$10&lt;&gt;"",IF('Scoring Rules'!$I$10="&gt;=",H152&gt;='Scoring Rules'!$F$10,H152&gt;'Scoring Rules'!$F$10)),'Scoring Rules'!$G$10,IF(IF('Scoring Rules'!$I$10="&gt;=",H152&gt;='Scoring Rules'!$D$10,H152&gt;'Scoring Rules'!$D$10),'Scoring Rules'!$E$10,IF(IF('Scoring Rules'!$I$10="&gt;=",H152&gt;='Scoring Rules'!$B$10,H152&gt;'Scoring Rules'!$B$10),'Scoring Rules'!$C$10,'Scoring Rules'!$H$10)))))</x:f>
      </x:c>
      <x:c r="J152" s="15" t="str">
        <x:f>IF($A152="","",IF(ISBLANK('Paste Export'!F146),"Missing",IF(ISNUMBER('Paste Export'!F146),'Paste Export'!F146,VALUE('Paste Export'!F146))))</x:f>
      </x:c>
      <x:c r="K152" s="16" t="str">
        <x:f>IF($A152="","",IF(NOT(ISNUMBER(J152)),"Missing",IF(AND('Scoring Rules'!$F$11&lt;&gt;"",IF('Scoring Rules'!$I$11="&gt;=",J152&gt;='Scoring Rules'!$F$11,J152&gt;'Scoring Rules'!$F$11)),'Scoring Rules'!$G$11,IF(IF('Scoring Rules'!$I$11="&gt;=",J152&gt;='Scoring Rules'!$D$11,J152&gt;'Scoring Rules'!$D$11),'Scoring Rules'!$E$11,IF(IF('Scoring Rules'!$I$11="&gt;=",J152&gt;='Scoring Rules'!$B$11,J152&gt;'Scoring Rules'!$B$11),'Scoring Rules'!$C$11,'Scoring Rules'!$H$11)))))</x:f>
      </x:c>
      <x:c r="L152" s="14" t="str">
        <x:f>IF($A152="","",IF(ISBLANK('Paste Export'!G146),"Missing",IF(ISNUMBER('Paste Export'!G146),'Paste Export'!G146,VALUE('Paste Export'!G146))))</x:f>
      </x:c>
      <x:c r="M152" s="16" t="str">
        <x:f>IF($A152="","",IF(NOT(ISNUMBER(L152)),"Missing",IF(AND('Scoring Rules'!$F$12&lt;&gt;"",IF('Scoring Rules'!$I$12="&gt;=",L152&gt;='Scoring Rules'!$F$12,L152&gt;'Scoring Rules'!$F$12)),'Scoring Rules'!$G$12,IF(IF('Scoring Rules'!$I$12="&gt;=",L152&gt;='Scoring Rules'!$D$12,L152&gt;'Scoring Rules'!$D$12),'Scoring Rules'!$E$12,IF(IF('Scoring Rules'!$I$12="&gt;=",L152&gt;='Scoring Rules'!$B$12,L152&gt;'Scoring Rules'!$B$12),'Scoring Rules'!$C$12,'Scoring Rules'!$H$12)))))</x:f>
      </x:c>
      <x:c r="N152" s="14" t="str">
        <x:f>IF($A152="","",IF(ISBLANK('Paste Export'!H146),"Missing",IF(ISNUMBER('Paste Export'!H146),'Paste Export'!H146,VALUE('Paste Export'!H146))))</x:f>
      </x:c>
      <x:c r="O152" s="16" t="str">
        <x:f>IF($A152="","",IF(NOT(ISNUMBER(N152)),"Missing",IF(AND('Scoring Rules'!$F$13&lt;&gt;"",IF('Scoring Rules'!$I$13="&gt;=",100-N152&gt;='Scoring Rules'!$F$13,100-N152&gt;'Scoring Rules'!$F$13)),'Scoring Rules'!$G$13,IF(IF('Scoring Rules'!$I$13="&gt;=",100-N152&gt;='Scoring Rules'!$D$13,100-N152&gt;'Scoring Rules'!$D$13),'Scoring Rules'!$E$13,IF(IF('Scoring Rules'!$I$13="&gt;=",100-N152&gt;='Scoring Rules'!$B$13,100-N152&gt;'Scoring Rules'!$B$13),'Scoring Rules'!$C$13,'Scoring Rules'!$H$13)))))</x:f>
      </x:c>
      <x:c r="P152" s="16" t="str">
        <x:f>IF($A152="","",IF(COUNT(C152,E152,G152,I152,K152,M152,O152)=7,SUM(C152,E152,G152,I152,K152,M152,O152),"Missing metric"))</x:f>
      </x:c>
      <x:c r="Q152" s="16" t="str">
        <x:f>IF($A152="","",IF(ISBLANK('Paste Export'!I146),"Missing",VALUE('Paste Export'!I146)))</x:f>
      </x:c>
      <x:c r="R152" s="16" t="str">
        <x:f>IF($A152="","",IF(AND(ISNUMBER(P152),ISNUMBER(Q152)),P152-Q152,"Unavailable"))</x:f>
      </x:c>
      <x:c r="S152" s="2" t="str">
        <x:f>IF($A152="","",IF(ISNUMBER(R152),IF(R152=0,"Matches","Review rules / rounding"),"Missing input"))</x:f>
      </x:c>
      <x:c r="T152" s="8" t="str">
        <x:f>IF($A152="","",IF(NOT(ISNUMBER(C152)),"Missing metric", IF(AND('Scoring Rules'!$F$7&lt;&gt;"",IF('Scoring Rules'!$I$7="&gt;=",B152&gt;='Scoring Rules'!$F$7,B152&gt;'Scoring Rules'!$F$7)),'Scoring Rules'!$I$7&amp;" "&amp;TEXT('Scoring Rules'!$F$7,"0.00"),IF(IF('Scoring Rules'!$I$7="&gt;=",B152&gt;='Scoring Rules'!$D$7,B152&gt;'Scoring Rules'!$D$7),'Scoring Rules'!$I$7&amp;" "&amp;TEXT('Scoring Rules'!$D$7,"0.00")&amp;" to "&amp;IF('Scoring Rules'!$I$7="&gt;", "&lt;= ","&lt; ")&amp;TEXT('Scoring Rules'!$F$7,"0.00"),IF(IF('Scoring Rules'!$I$7="&gt;=",B152&gt;='Scoring Rules'!$B$7,B152&gt;'Scoring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"&amp;C152&amp;" pts"))</x:f>
      </x:c>
      <x:c r="U152" s="8" t="str">
        <x:f>IF($A152="","",IF(NOT(ISNUMBER(E152)),"Missing metric", IF(AND('Scoring Rules'!$F$8&lt;&gt;"",IF('Scoring Rules'!$I$8="&gt;=",D152&gt;='Scoring Rules'!$F$8,D152&gt;'Scoring Rules'!$F$8)),'Scoring Rules'!$I$8&amp;" "&amp;TEXT('Scoring Rules'!$F$8,"0.00"),IF(IF('Scoring Rules'!$I$8="&gt;=",D152&gt;='Scoring Rules'!$D$8,D152&gt;'Scoring Rules'!$D$8),'Scoring Rules'!$I$8&amp;" "&amp;TEXT('Scoring Rules'!$D$8,"0.00")&amp;" to "&amp;IF('Scoring Rules'!$I$8="&gt;", "&lt;= ","&lt; ")&amp;TEXT('Scoring Rules'!$F$8,"0.00"),IF(IF('Scoring Rules'!$I$8="&gt;=",D152&gt;='Scoring Rules'!$B$8,D152&gt;'Scoring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"&amp;E152&amp;" pts"))</x:f>
      </x:c>
      <x:c r="V152" s="8" t="str">
        <x:f>IF($A152="","",IF(NOT(ISNUMBER(G152)),"Missing metric", IF(AND('Scoring Rules'!$F$9&lt;&gt;"",IF('Scoring Rules'!$I$9="&gt;=",F152&gt;='Scoring Rules'!$F$9,F152&gt;'Scoring Rules'!$F$9)),'Scoring Rules'!$I$9&amp;" "&amp;TEXT('Scoring Rules'!$F$9,"0.00"),IF(IF('Scoring Rules'!$I$9="&gt;=",F152&gt;='Scoring Rules'!$D$9,F152&gt;'Scoring Rules'!$D$9),'Scoring Rules'!$I$9&amp;" "&amp;TEXT('Scoring Rules'!$D$9,"0.00")&amp;" to "&amp;IF('Scoring Rules'!$I$9="&gt;", "&lt;= ","&lt; ")&amp;TEXT('Scoring Rules'!$F$9,"0.00"),IF(IF('Scoring Rules'!$I$9="&gt;=",F152&gt;='Scoring Rules'!$B$9,F152&gt;'Scoring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"&amp;G152&amp;" pts"))</x:f>
      </x:c>
      <x:c r="W152" s="8" t="str">
        <x:f>IF($A152="","",IF(NOT(ISNUMBER(I152)),"Missing metric", IF(AND('Scoring Rules'!$F$10&lt;&gt;"",IF('Scoring Rules'!$I$10="&gt;=",H152&gt;='Scoring Rules'!$F$10,H152&gt;'Scoring Rules'!$F$10)),'Scoring Rules'!$I$10&amp;" "&amp;TEXT('Scoring Rules'!$F$10,"0.00"),IF(IF('Scoring Rules'!$I$10="&gt;=",H152&gt;='Scoring Rules'!$D$10,H152&gt;'Scoring Rules'!$D$10),'Scoring Rules'!$I$10&amp;" "&amp;TEXT('Scoring Rules'!$D$10,"0.00")&amp;" to "&amp;IF('Scoring Rules'!$I$10="&gt;", "&lt;= ","&lt; ")&amp;TEXT('Scoring Rules'!$F$10,"0.00"),IF(IF('Scoring Rules'!$I$10="&gt;=",H152&gt;='Scoring Rules'!$B$10,H152&gt;'Scoring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"&amp;I152&amp;" pts"))</x:f>
      </x:c>
      <x:c r="X152" s="8" t="str">
        <x:f>IF($A152="","",IF(NOT(ISNUMBER(K152)),"Missing metric", IF(AND('Scoring Rules'!$F$11&lt;&gt;"",IF('Scoring Rules'!$I$11="&gt;=",J152&gt;='Scoring Rules'!$F$11,J152&gt;'Scoring Rules'!$F$11)),'Scoring Rules'!$I$11&amp;" "&amp;TEXT('Scoring Rules'!$F$11,"0.00"),IF(IF('Scoring Rules'!$I$11="&gt;=",J152&gt;='Scoring Rules'!$D$11,J152&gt;'Scoring Rules'!$D$11),'Scoring Rules'!$I$11&amp;" "&amp;TEXT('Scoring Rules'!$D$11,"0.00")&amp;" to "&amp;IF('Scoring Rules'!$I$11="&gt;", "&lt;= ","&lt; ")&amp;TEXT('Scoring Rules'!$F$11,"0.00"),IF(IF('Scoring Rules'!$I$11="&gt;=",J152&gt;='Scoring Rules'!$B$11,J152&gt;'Scoring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"&amp;K152&amp;" pts"))</x:f>
      </x:c>
      <x:c r="Y152" s="8" t="str">
        <x:f>IF($A152="","",IF(NOT(ISNUMBER(M152)),"Missing metric", IF(IF('Scoring Rules'!$I$12="&gt;=",L152&gt;='Scoring Rules'!$D$12,L152&gt;'Scoring Rules'!$D$12),'Scoring Rules'!$I$12&amp;" "&amp;TEXT('Scoring Rules'!$D$12,"0.00"),IF(IF('Scoring Rules'!$I$12="&gt;=",L152&gt;='Scoring Rules'!$B$12,L152&gt;'Scoring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"&amp;M152&amp;" pts"))</x:f>
      </x:c>
      <x:c r="Z152" s="8" t="str">
        <x:f>IF($A152="","",IF(NOT(ISNUMBER(O152)),"Missing metric","Attendance "&amp;TEXT(100-N152,"0.00")&amp;"%: "&amp;IF(AND('Scoring Rules'!$F$13&lt;&gt;"",IF('Scoring Rules'!$I$13="&gt;=",100-N152&gt;='Scoring Rules'!$F$13,100-N152&gt;'Scoring Rules'!$F$13)),'Scoring Rules'!$I$13&amp;" "&amp;TEXT('Scoring Rules'!$F$13,"0.00"),IF(IF('Scoring Rules'!$I$13="&gt;=",100-N152&gt;='Scoring Rules'!$D$13,100-N152&gt;'Scoring Rules'!$D$13),'Scoring Rules'!$I$13&amp;" "&amp;TEXT('Scoring Rules'!$D$13,"0.00")&amp;" to "&amp;IF('Scoring Rules'!$I$13="&gt;", "&lt;= ","&lt; ")&amp;TEXT('Scoring Rules'!$F$13,"0.00"),IF(IF('Scoring Rules'!$I$13="&gt;=",100-N152&gt;='Scoring Rules'!$B$13,100-N152&gt;'Scoring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"&amp;O152&amp;" pts"))</x:f>
      </x:c>
    </x:row>
    <x:row r="153" ht="32" customHeight="1">
      <x:c r="A153" s="2" t="str">
        <x:f>IF('Paste Export'!A147&lt;&gt;"",'Paste Export'!A147,"")</x:f>
      </x:c>
      <x:c r="B153" s="16" t="str">
        <x:f>IF($A153="","",IF(ISBLANK('Paste Export'!B147),"Missing",IF(ISNUMBER('Paste Export'!B147),'Paste Export'!B147,VALUE('Paste Export'!B147))))</x:f>
      </x:c>
      <x:c r="C153" s="16" t="str">
        <x:f>IF($A153="","",IF(NOT(ISNUMBER(B153)),"Missing",IF(AND('Scoring Rules'!$F$7&lt;&gt;"",IF('Scoring Rules'!$I$7="&gt;=",B153&gt;='Scoring Rules'!$F$7,B153&gt;'Scoring Rules'!$F$7)),'Scoring Rules'!$G$7,IF(IF('Scoring Rules'!$I$7="&gt;=",B153&gt;='Scoring Rules'!$D$7,B153&gt;'Scoring Rules'!$D$7),'Scoring Rules'!$E$7,IF(IF('Scoring Rules'!$I$7="&gt;=",B153&gt;='Scoring Rules'!$B$7,B153&gt;'Scoring Rules'!$B$7),'Scoring Rules'!$C$7,'Scoring Rules'!$H$7)))))</x:f>
      </x:c>
      <x:c r="D153" s="16" t="str">
        <x:f>IF($A153="","",IF(ISBLANK('Paste Export'!C147),"Missing",IF(ISNUMBER('Paste Export'!C147),'Paste Export'!C147,VALUE('Paste Export'!C147))))</x:f>
      </x:c>
      <x:c r="E153" s="16" t="str">
        <x:f>IF($A153="","",IF(NOT(ISNUMBER(D153)),"Missing",IF(AND('Scoring Rules'!$F$8&lt;&gt;"",IF('Scoring Rules'!$I$8="&gt;=",D153&gt;='Scoring Rules'!$F$8,D153&gt;'Scoring Rules'!$F$8)),'Scoring Rules'!$G$8,IF(IF('Scoring Rules'!$I$8="&gt;=",D153&gt;='Scoring Rules'!$D$8,D153&gt;'Scoring Rules'!$D$8),'Scoring Rules'!$E$8,IF(IF('Scoring Rules'!$I$8="&gt;=",D153&gt;='Scoring Rules'!$B$8,D153&gt;'Scoring Rules'!$B$8),'Scoring Rules'!$C$8,'Scoring Rules'!$H$8)))))</x:f>
      </x:c>
      <x:c r="F153" s="14" t="str">
        <x:f>IF($A153="","",IF(ISBLANK('Paste Export'!D147),"Missing",IF(ISNUMBER('Paste Export'!D147),'Paste Export'!D147,VALUE('Paste Export'!D147))))</x:f>
      </x:c>
      <x:c r="G153" s="16" t="str">
        <x:f>IF($A153="","",IF(NOT(ISNUMBER(F153)),"Missing",IF(AND('Scoring Rules'!$F$9&lt;&gt;"",IF('Scoring Rules'!$I$9="&gt;=",F153&gt;='Scoring Rules'!$F$9,F153&gt;'Scoring Rules'!$F$9)),'Scoring Rules'!$G$9,IF(IF('Scoring Rules'!$I$9="&gt;=",F153&gt;='Scoring Rules'!$D$9,F153&gt;'Scoring Rules'!$D$9),'Scoring Rules'!$E$9,IF(IF('Scoring Rules'!$I$9="&gt;=",F153&gt;='Scoring Rules'!$B$9,F153&gt;'Scoring Rules'!$B$9),'Scoring Rules'!$C$9,'Scoring Rules'!$H$9)))))</x:f>
      </x:c>
      <x:c r="H153" s="15" t="str">
        <x:f>IF($A153="","",IF(ISBLANK('Paste Export'!E147),"Missing",IF(ISNUMBER('Paste Export'!E147),'Paste Export'!E147,VALUE('Paste Export'!E147))))</x:f>
      </x:c>
      <x:c r="I153" s="16" t="str">
        <x:f>IF($A153="","",IF(NOT(ISNUMBER(H153)),"Missing",IF(AND('Scoring Rules'!$F$10&lt;&gt;"",IF('Scoring Rules'!$I$10="&gt;=",H153&gt;='Scoring Rules'!$F$10,H153&gt;'Scoring Rules'!$F$10)),'Scoring Rules'!$G$10,IF(IF('Scoring Rules'!$I$10="&gt;=",H153&gt;='Scoring Rules'!$D$10,H153&gt;'Scoring Rules'!$D$10),'Scoring Rules'!$E$10,IF(IF('Scoring Rules'!$I$10="&gt;=",H153&gt;='Scoring Rules'!$B$10,H153&gt;'Scoring Rules'!$B$10),'Scoring Rules'!$C$10,'Scoring Rules'!$H$10)))))</x:f>
      </x:c>
      <x:c r="J153" s="15" t="str">
        <x:f>IF($A153="","",IF(ISBLANK('Paste Export'!F147),"Missing",IF(ISNUMBER('Paste Export'!F147),'Paste Export'!F147,VALUE('Paste Export'!F147))))</x:f>
      </x:c>
      <x:c r="K153" s="16" t="str">
        <x:f>IF($A153="","",IF(NOT(ISNUMBER(J153)),"Missing",IF(AND('Scoring Rules'!$F$11&lt;&gt;"",IF('Scoring Rules'!$I$11="&gt;=",J153&gt;='Scoring Rules'!$F$11,J153&gt;'Scoring Rules'!$F$11)),'Scoring Rules'!$G$11,IF(IF('Scoring Rules'!$I$11="&gt;=",J153&gt;='Scoring Rules'!$D$11,J153&gt;'Scoring Rules'!$D$11),'Scoring Rules'!$E$11,IF(IF('Scoring Rules'!$I$11="&gt;=",J153&gt;='Scoring Rules'!$B$11,J153&gt;'Scoring Rules'!$B$11),'Scoring Rules'!$C$11,'Scoring Rules'!$H$11)))))</x:f>
      </x:c>
      <x:c r="L153" s="14" t="str">
        <x:f>IF($A153="","",IF(ISBLANK('Paste Export'!G147),"Missing",IF(ISNUMBER('Paste Export'!G147),'Paste Export'!G147,VALUE('Paste Export'!G147))))</x:f>
      </x:c>
      <x:c r="M153" s="16" t="str">
        <x:f>IF($A153="","",IF(NOT(ISNUMBER(L153)),"Missing",IF(AND('Scoring Rules'!$F$12&lt;&gt;"",IF('Scoring Rules'!$I$12="&gt;=",L153&gt;='Scoring Rules'!$F$12,L153&gt;'Scoring Rules'!$F$12)),'Scoring Rules'!$G$12,IF(IF('Scoring Rules'!$I$12="&gt;=",L153&gt;='Scoring Rules'!$D$12,L153&gt;'Scoring Rules'!$D$12),'Scoring Rules'!$E$12,IF(IF('Scoring Rules'!$I$12="&gt;=",L153&gt;='Scoring Rules'!$B$12,L153&gt;'Scoring Rules'!$B$12),'Scoring Rules'!$C$12,'Scoring Rules'!$H$12)))))</x:f>
      </x:c>
      <x:c r="N153" s="14" t="str">
        <x:f>IF($A153="","",IF(ISBLANK('Paste Export'!H147),"Missing",IF(ISNUMBER('Paste Export'!H147),'Paste Export'!H147,VALUE('Paste Export'!H147))))</x:f>
      </x:c>
      <x:c r="O153" s="16" t="str">
        <x:f>IF($A153="","",IF(NOT(ISNUMBER(N153)),"Missing",IF(AND('Scoring Rules'!$F$13&lt;&gt;"",IF('Scoring Rules'!$I$13="&gt;=",100-N153&gt;='Scoring Rules'!$F$13,100-N153&gt;'Scoring Rules'!$F$13)),'Scoring Rules'!$G$13,IF(IF('Scoring Rules'!$I$13="&gt;=",100-N153&gt;='Scoring Rules'!$D$13,100-N153&gt;'Scoring Rules'!$D$13),'Scoring Rules'!$E$13,IF(IF('Scoring Rules'!$I$13="&gt;=",100-N153&gt;='Scoring Rules'!$B$13,100-N153&gt;'Scoring Rules'!$B$13),'Scoring Rules'!$C$13,'Scoring Rules'!$H$13)))))</x:f>
      </x:c>
      <x:c r="P153" s="16" t="str">
        <x:f>IF($A153="","",IF(COUNT(C153,E153,G153,I153,K153,M153,O153)=7,SUM(C153,E153,G153,I153,K153,M153,O153),"Missing metric"))</x:f>
      </x:c>
      <x:c r="Q153" s="16" t="str">
        <x:f>IF($A153="","",IF(ISBLANK('Paste Export'!I147),"Missing",VALUE('Paste Export'!I147)))</x:f>
      </x:c>
      <x:c r="R153" s="16" t="str">
        <x:f>IF($A153="","",IF(AND(ISNUMBER(P153),ISNUMBER(Q153)),P153-Q153,"Unavailable"))</x:f>
      </x:c>
      <x:c r="S153" s="2" t="str">
        <x:f>IF($A153="","",IF(ISNUMBER(R153),IF(R153=0,"Matches","Review rules / rounding"),"Missing input"))</x:f>
      </x:c>
      <x:c r="T153" s="8" t="str">
        <x:f>IF($A153="","",IF(NOT(ISNUMBER(C153)),"Missing metric", IF(AND('Scoring Rules'!$F$7&lt;&gt;"",IF('Scoring Rules'!$I$7="&gt;=",B153&gt;='Scoring Rules'!$F$7,B153&gt;'Scoring Rules'!$F$7)),'Scoring Rules'!$I$7&amp;" "&amp;TEXT('Scoring Rules'!$F$7,"0.00"),IF(IF('Scoring Rules'!$I$7="&gt;=",B153&gt;='Scoring Rules'!$D$7,B153&gt;'Scoring Rules'!$D$7),'Scoring Rules'!$I$7&amp;" "&amp;TEXT('Scoring Rules'!$D$7,"0.00")&amp;" to "&amp;IF('Scoring Rules'!$I$7="&gt;", "&lt;= ","&lt; ")&amp;TEXT('Scoring Rules'!$F$7,"0.00"),IF(IF('Scoring Rules'!$I$7="&gt;=",B153&gt;='Scoring Rules'!$B$7,B153&gt;'Scoring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"&amp;C153&amp;" pts"))</x:f>
      </x:c>
      <x:c r="U153" s="8" t="str">
        <x:f>IF($A153="","",IF(NOT(ISNUMBER(E153)),"Missing metric", IF(AND('Scoring Rules'!$F$8&lt;&gt;"",IF('Scoring Rules'!$I$8="&gt;=",D153&gt;='Scoring Rules'!$F$8,D153&gt;'Scoring Rules'!$F$8)),'Scoring Rules'!$I$8&amp;" "&amp;TEXT('Scoring Rules'!$F$8,"0.00"),IF(IF('Scoring Rules'!$I$8="&gt;=",D153&gt;='Scoring Rules'!$D$8,D153&gt;'Scoring Rules'!$D$8),'Scoring Rules'!$I$8&amp;" "&amp;TEXT('Scoring Rules'!$D$8,"0.00")&amp;" to "&amp;IF('Scoring Rules'!$I$8="&gt;", "&lt;= ","&lt; ")&amp;TEXT('Scoring Rules'!$F$8,"0.00"),IF(IF('Scoring Rules'!$I$8="&gt;=",D153&gt;='Scoring Rules'!$B$8,D153&gt;'Scoring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"&amp;E153&amp;" pts"))</x:f>
      </x:c>
      <x:c r="V153" s="8" t="str">
        <x:f>IF($A153="","",IF(NOT(ISNUMBER(G153)),"Missing metric", IF(AND('Scoring Rules'!$F$9&lt;&gt;"",IF('Scoring Rules'!$I$9="&gt;=",F153&gt;='Scoring Rules'!$F$9,F153&gt;'Scoring Rules'!$F$9)),'Scoring Rules'!$I$9&amp;" "&amp;TEXT('Scoring Rules'!$F$9,"0.00"),IF(IF('Scoring Rules'!$I$9="&gt;=",F153&gt;='Scoring Rules'!$D$9,F153&gt;'Scoring Rules'!$D$9),'Scoring Rules'!$I$9&amp;" "&amp;TEXT('Scoring Rules'!$D$9,"0.00")&amp;" to "&amp;IF('Scoring Rules'!$I$9="&gt;", "&lt;= ","&lt; ")&amp;TEXT('Scoring Rules'!$F$9,"0.00"),IF(IF('Scoring Rules'!$I$9="&gt;=",F153&gt;='Scoring Rules'!$B$9,F153&gt;'Scoring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"&amp;G153&amp;" pts"))</x:f>
      </x:c>
      <x:c r="W153" s="8" t="str">
        <x:f>IF($A153="","",IF(NOT(ISNUMBER(I153)),"Missing metric", IF(AND('Scoring Rules'!$F$10&lt;&gt;"",IF('Scoring Rules'!$I$10="&gt;=",H153&gt;='Scoring Rules'!$F$10,H153&gt;'Scoring Rules'!$F$10)),'Scoring Rules'!$I$10&amp;" "&amp;TEXT('Scoring Rules'!$F$10,"0.00"),IF(IF('Scoring Rules'!$I$10="&gt;=",H153&gt;='Scoring Rules'!$D$10,H153&gt;'Scoring Rules'!$D$10),'Scoring Rules'!$I$10&amp;" "&amp;TEXT('Scoring Rules'!$D$10,"0.00")&amp;" to "&amp;IF('Scoring Rules'!$I$10="&gt;", "&lt;= ","&lt; ")&amp;TEXT('Scoring Rules'!$F$10,"0.00"),IF(IF('Scoring Rules'!$I$10="&gt;=",H153&gt;='Scoring Rules'!$B$10,H153&gt;'Scoring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"&amp;I153&amp;" pts"))</x:f>
      </x:c>
      <x:c r="X153" s="8" t="str">
        <x:f>IF($A153="","",IF(NOT(ISNUMBER(K153)),"Missing metric", IF(AND('Scoring Rules'!$F$11&lt;&gt;"",IF('Scoring Rules'!$I$11="&gt;=",J153&gt;='Scoring Rules'!$F$11,J153&gt;'Scoring Rules'!$F$11)),'Scoring Rules'!$I$11&amp;" "&amp;TEXT('Scoring Rules'!$F$11,"0.00"),IF(IF('Scoring Rules'!$I$11="&gt;=",J153&gt;='Scoring Rules'!$D$11,J153&gt;'Scoring Rules'!$D$11),'Scoring Rules'!$I$11&amp;" "&amp;TEXT('Scoring Rules'!$D$11,"0.00")&amp;" to "&amp;IF('Scoring Rules'!$I$11="&gt;", "&lt;= ","&lt; ")&amp;TEXT('Scoring Rules'!$F$11,"0.00"),IF(IF('Scoring Rules'!$I$11="&gt;=",J153&gt;='Scoring Rules'!$B$11,J153&gt;'Scoring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"&amp;K153&amp;" pts"))</x:f>
      </x:c>
      <x:c r="Y153" s="8" t="str">
        <x:f>IF($A153="","",IF(NOT(ISNUMBER(M153)),"Missing metric", IF(IF('Scoring Rules'!$I$12="&gt;=",L153&gt;='Scoring Rules'!$D$12,L153&gt;'Scoring Rules'!$D$12),'Scoring Rules'!$I$12&amp;" "&amp;TEXT('Scoring Rules'!$D$12,"0.00"),IF(IF('Scoring Rules'!$I$12="&gt;=",L153&gt;='Scoring Rules'!$B$12,L153&gt;'Scoring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"&amp;M153&amp;" pts"))</x:f>
      </x:c>
      <x:c r="Z153" s="8" t="str">
        <x:f>IF($A153="","",IF(NOT(ISNUMBER(O153)),"Missing metric","Attendance "&amp;TEXT(100-N153,"0.00")&amp;"%: "&amp;IF(AND('Scoring Rules'!$F$13&lt;&gt;"",IF('Scoring Rules'!$I$13="&gt;=",100-N153&gt;='Scoring Rules'!$F$13,100-N153&gt;'Scoring Rules'!$F$13)),'Scoring Rules'!$I$13&amp;" "&amp;TEXT('Scoring Rules'!$F$13,"0.00"),IF(IF('Scoring Rules'!$I$13="&gt;=",100-N153&gt;='Scoring Rules'!$D$13,100-N153&gt;'Scoring Rules'!$D$13),'Scoring Rules'!$I$13&amp;" "&amp;TEXT('Scoring Rules'!$D$13,"0.00")&amp;" to "&amp;IF('Scoring Rules'!$I$13="&gt;", "&lt;= ","&lt; ")&amp;TEXT('Scoring Rules'!$F$13,"0.00"),IF(IF('Scoring Rules'!$I$13="&gt;=",100-N153&gt;='Scoring Rules'!$B$13,100-N153&gt;'Scoring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"&amp;O153&amp;" pts"))</x:f>
      </x:c>
    </x:row>
    <x:row r="154" ht="32" customHeight="1">
      <x:c r="A154" s="2" t="str">
        <x:f>IF('Paste Export'!A148&lt;&gt;"",'Paste Export'!A148,"")</x:f>
      </x:c>
      <x:c r="B154" s="16" t="str">
        <x:f>IF($A154="","",IF(ISBLANK('Paste Export'!B148),"Missing",IF(ISNUMBER('Paste Export'!B148),'Paste Export'!B148,VALUE('Paste Export'!B148))))</x:f>
      </x:c>
      <x:c r="C154" s="16" t="str">
        <x:f>IF($A154="","",IF(NOT(ISNUMBER(B154)),"Missing",IF(AND('Scoring Rules'!$F$7&lt;&gt;"",IF('Scoring Rules'!$I$7="&gt;=",B154&gt;='Scoring Rules'!$F$7,B154&gt;'Scoring Rules'!$F$7)),'Scoring Rules'!$G$7,IF(IF('Scoring Rules'!$I$7="&gt;=",B154&gt;='Scoring Rules'!$D$7,B154&gt;'Scoring Rules'!$D$7),'Scoring Rules'!$E$7,IF(IF('Scoring Rules'!$I$7="&gt;=",B154&gt;='Scoring Rules'!$B$7,B154&gt;'Scoring Rules'!$B$7),'Scoring Rules'!$C$7,'Scoring Rules'!$H$7)))))</x:f>
      </x:c>
      <x:c r="D154" s="16" t="str">
        <x:f>IF($A154="","",IF(ISBLANK('Paste Export'!C148),"Missing",IF(ISNUMBER('Paste Export'!C148),'Paste Export'!C148,VALUE('Paste Export'!C148))))</x:f>
      </x:c>
      <x:c r="E154" s="16" t="str">
        <x:f>IF($A154="","",IF(NOT(ISNUMBER(D154)),"Missing",IF(AND('Scoring Rules'!$F$8&lt;&gt;"",IF('Scoring Rules'!$I$8="&gt;=",D154&gt;='Scoring Rules'!$F$8,D154&gt;'Scoring Rules'!$F$8)),'Scoring Rules'!$G$8,IF(IF('Scoring Rules'!$I$8="&gt;=",D154&gt;='Scoring Rules'!$D$8,D154&gt;'Scoring Rules'!$D$8),'Scoring Rules'!$E$8,IF(IF('Scoring Rules'!$I$8="&gt;=",D154&gt;='Scoring Rules'!$B$8,D154&gt;'Scoring Rules'!$B$8),'Scoring Rules'!$C$8,'Scoring Rules'!$H$8)))))</x:f>
      </x:c>
      <x:c r="F154" s="14" t="str">
        <x:f>IF($A154="","",IF(ISBLANK('Paste Export'!D148),"Missing",IF(ISNUMBER('Paste Export'!D148),'Paste Export'!D148,VALUE('Paste Export'!D148))))</x:f>
      </x:c>
      <x:c r="G154" s="16" t="str">
        <x:f>IF($A154="","",IF(NOT(ISNUMBER(F154)),"Missing",IF(AND('Scoring Rules'!$F$9&lt;&gt;"",IF('Scoring Rules'!$I$9="&gt;=",F154&gt;='Scoring Rules'!$F$9,F154&gt;'Scoring Rules'!$F$9)),'Scoring Rules'!$G$9,IF(IF('Scoring Rules'!$I$9="&gt;=",F154&gt;='Scoring Rules'!$D$9,F154&gt;'Scoring Rules'!$D$9),'Scoring Rules'!$E$9,IF(IF('Scoring Rules'!$I$9="&gt;=",F154&gt;='Scoring Rules'!$B$9,F154&gt;'Scoring Rules'!$B$9),'Scoring Rules'!$C$9,'Scoring Rules'!$H$9)))))</x:f>
      </x:c>
      <x:c r="H154" s="15" t="str">
        <x:f>IF($A154="","",IF(ISBLANK('Paste Export'!E148),"Missing",IF(ISNUMBER('Paste Export'!E148),'Paste Export'!E148,VALUE('Paste Export'!E148))))</x:f>
      </x:c>
      <x:c r="I154" s="16" t="str">
        <x:f>IF($A154="","",IF(NOT(ISNUMBER(H154)),"Missing",IF(AND('Scoring Rules'!$F$10&lt;&gt;"",IF('Scoring Rules'!$I$10="&gt;=",H154&gt;='Scoring Rules'!$F$10,H154&gt;'Scoring Rules'!$F$10)),'Scoring Rules'!$G$10,IF(IF('Scoring Rules'!$I$10="&gt;=",H154&gt;='Scoring Rules'!$D$10,H154&gt;'Scoring Rules'!$D$10),'Scoring Rules'!$E$10,IF(IF('Scoring Rules'!$I$10="&gt;=",H154&gt;='Scoring Rules'!$B$10,H154&gt;'Scoring Rules'!$B$10),'Scoring Rules'!$C$10,'Scoring Rules'!$H$10)))))</x:f>
      </x:c>
      <x:c r="J154" s="15" t="str">
        <x:f>IF($A154="","",IF(ISBLANK('Paste Export'!F148),"Missing",IF(ISNUMBER('Paste Export'!F148),'Paste Export'!F148,VALUE('Paste Export'!F148))))</x:f>
      </x:c>
      <x:c r="K154" s="16" t="str">
        <x:f>IF($A154="","",IF(NOT(ISNUMBER(J154)),"Missing",IF(AND('Scoring Rules'!$F$11&lt;&gt;"",IF('Scoring Rules'!$I$11="&gt;=",J154&gt;='Scoring Rules'!$F$11,J154&gt;'Scoring Rules'!$F$11)),'Scoring Rules'!$G$11,IF(IF('Scoring Rules'!$I$11="&gt;=",J154&gt;='Scoring Rules'!$D$11,J154&gt;'Scoring Rules'!$D$11),'Scoring Rules'!$E$11,IF(IF('Scoring Rules'!$I$11="&gt;=",J154&gt;='Scoring Rules'!$B$11,J154&gt;'Scoring Rules'!$B$11),'Scoring Rules'!$C$11,'Scoring Rules'!$H$11)))))</x:f>
      </x:c>
      <x:c r="L154" s="14" t="str">
        <x:f>IF($A154="","",IF(ISBLANK('Paste Export'!G148),"Missing",IF(ISNUMBER('Paste Export'!G148),'Paste Export'!G148,VALUE('Paste Export'!G148))))</x:f>
      </x:c>
      <x:c r="M154" s="16" t="str">
        <x:f>IF($A154="","",IF(NOT(ISNUMBER(L154)),"Missing",IF(AND('Scoring Rules'!$F$12&lt;&gt;"",IF('Scoring Rules'!$I$12="&gt;=",L154&gt;='Scoring Rules'!$F$12,L154&gt;'Scoring Rules'!$F$12)),'Scoring Rules'!$G$12,IF(IF('Scoring Rules'!$I$12="&gt;=",L154&gt;='Scoring Rules'!$D$12,L154&gt;'Scoring Rules'!$D$12),'Scoring Rules'!$E$12,IF(IF('Scoring Rules'!$I$12="&gt;=",L154&gt;='Scoring Rules'!$B$12,L154&gt;'Scoring Rules'!$B$12),'Scoring Rules'!$C$12,'Scoring Rules'!$H$12)))))</x:f>
      </x:c>
      <x:c r="N154" s="14" t="str">
        <x:f>IF($A154="","",IF(ISBLANK('Paste Export'!H148),"Missing",IF(ISNUMBER('Paste Export'!H148),'Paste Export'!H148,VALUE('Paste Export'!H148))))</x:f>
      </x:c>
      <x:c r="O154" s="16" t="str">
        <x:f>IF($A154="","",IF(NOT(ISNUMBER(N154)),"Missing",IF(AND('Scoring Rules'!$F$13&lt;&gt;"",IF('Scoring Rules'!$I$13="&gt;=",100-N154&gt;='Scoring Rules'!$F$13,100-N154&gt;'Scoring Rules'!$F$13)),'Scoring Rules'!$G$13,IF(IF('Scoring Rules'!$I$13="&gt;=",100-N154&gt;='Scoring Rules'!$D$13,100-N154&gt;'Scoring Rules'!$D$13),'Scoring Rules'!$E$13,IF(IF('Scoring Rules'!$I$13="&gt;=",100-N154&gt;='Scoring Rules'!$B$13,100-N154&gt;'Scoring Rules'!$B$13),'Scoring Rules'!$C$13,'Scoring Rules'!$H$13)))))</x:f>
      </x:c>
      <x:c r="P154" s="16" t="str">
        <x:f>IF($A154="","",IF(COUNT(C154,E154,G154,I154,K154,M154,O154)=7,SUM(C154,E154,G154,I154,K154,M154,O154),"Missing metric"))</x:f>
      </x:c>
      <x:c r="Q154" s="16" t="str">
        <x:f>IF($A154="","",IF(ISBLANK('Paste Export'!I148),"Missing",VALUE('Paste Export'!I148)))</x:f>
      </x:c>
      <x:c r="R154" s="16" t="str">
        <x:f>IF($A154="","",IF(AND(ISNUMBER(P154),ISNUMBER(Q154)),P154-Q154,"Unavailable"))</x:f>
      </x:c>
      <x:c r="S154" s="2" t="str">
        <x:f>IF($A154="","",IF(ISNUMBER(R154),IF(R154=0,"Matches","Review rules / rounding"),"Missing input"))</x:f>
      </x:c>
      <x:c r="T154" s="8" t="str">
        <x:f>IF($A154="","",IF(NOT(ISNUMBER(C154)),"Missing metric", IF(AND('Scoring Rules'!$F$7&lt;&gt;"",IF('Scoring Rules'!$I$7="&gt;=",B154&gt;='Scoring Rules'!$F$7,B154&gt;'Scoring Rules'!$F$7)),'Scoring Rules'!$I$7&amp;" "&amp;TEXT('Scoring Rules'!$F$7,"0.00"),IF(IF('Scoring Rules'!$I$7="&gt;=",B154&gt;='Scoring Rules'!$D$7,B154&gt;'Scoring Rules'!$D$7),'Scoring Rules'!$I$7&amp;" "&amp;TEXT('Scoring Rules'!$D$7,"0.00")&amp;" to "&amp;IF('Scoring Rules'!$I$7="&gt;", "&lt;= ","&lt; ")&amp;TEXT('Scoring Rules'!$F$7,"0.00"),IF(IF('Scoring Rules'!$I$7="&gt;=",B154&gt;='Scoring Rules'!$B$7,B154&gt;'Scoring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"&amp;C154&amp;" pts"))</x:f>
      </x:c>
      <x:c r="U154" s="8" t="str">
        <x:f>IF($A154="","",IF(NOT(ISNUMBER(E154)),"Missing metric", IF(AND('Scoring Rules'!$F$8&lt;&gt;"",IF('Scoring Rules'!$I$8="&gt;=",D154&gt;='Scoring Rules'!$F$8,D154&gt;'Scoring Rules'!$F$8)),'Scoring Rules'!$I$8&amp;" "&amp;TEXT('Scoring Rules'!$F$8,"0.00"),IF(IF('Scoring Rules'!$I$8="&gt;=",D154&gt;='Scoring Rules'!$D$8,D154&gt;'Scoring Rules'!$D$8),'Scoring Rules'!$I$8&amp;" "&amp;TEXT('Scoring Rules'!$D$8,"0.00")&amp;" to "&amp;IF('Scoring Rules'!$I$8="&gt;", "&lt;= ","&lt; ")&amp;TEXT('Scoring Rules'!$F$8,"0.00"),IF(IF('Scoring Rules'!$I$8="&gt;=",D154&gt;='Scoring Rules'!$B$8,D154&gt;'Scoring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"&amp;E154&amp;" pts"))</x:f>
      </x:c>
      <x:c r="V154" s="8" t="str">
        <x:f>IF($A154="","",IF(NOT(ISNUMBER(G154)),"Missing metric", IF(AND('Scoring Rules'!$F$9&lt;&gt;"",IF('Scoring Rules'!$I$9="&gt;=",F154&gt;='Scoring Rules'!$F$9,F154&gt;'Scoring Rules'!$F$9)),'Scoring Rules'!$I$9&amp;" "&amp;TEXT('Scoring Rules'!$F$9,"0.00"),IF(IF('Scoring Rules'!$I$9="&gt;=",F154&gt;='Scoring Rules'!$D$9,F154&gt;'Scoring Rules'!$D$9),'Scoring Rules'!$I$9&amp;" "&amp;TEXT('Scoring Rules'!$D$9,"0.00")&amp;" to "&amp;IF('Scoring Rules'!$I$9="&gt;", "&lt;= ","&lt; ")&amp;TEXT('Scoring Rules'!$F$9,"0.00"),IF(IF('Scoring Rules'!$I$9="&gt;=",F154&gt;='Scoring Rules'!$B$9,F154&gt;'Scoring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"&amp;G154&amp;" pts"))</x:f>
      </x:c>
      <x:c r="W154" s="8" t="str">
        <x:f>IF($A154="","",IF(NOT(ISNUMBER(I154)),"Missing metric", IF(AND('Scoring Rules'!$F$10&lt;&gt;"",IF('Scoring Rules'!$I$10="&gt;=",H154&gt;='Scoring Rules'!$F$10,H154&gt;'Scoring Rules'!$F$10)),'Scoring Rules'!$I$10&amp;" "&amp;TEXT('Scoring Rules'!$F$10,"0.00"),IF(IF('Scoring Rules'!$I$10="&gt;=",H154&gt;='Scoring Rules'!$D$10,H154&gt;'Scoring Rules'!$D$10),'Scoring Rules'!$I$10&amp;" "&amp;TEXT('Scoring Rules'!$D$10,"0.00")&amp;" to "&amp;IF('Scoring Rules'!$I$10="&gt;", "&lt;= ","&lt; ")&amp;TEXT('Scoring Rules'!$F$10,"0.00"),IF(IF('Scoring Rules'!$I$10="&gt;=",H154&gt;='Scoring Rules'!$B$10,H154&gt;'Scoring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"&amp;I154&amp;" pts"))</x:f>
      </x:c>
      <x:c r="X154" s="8" t="str">
        <x:f>IF($A154="","",IF(NOT(ISNUMBER(K154)),"Missing metric", IF(AND('Scoring Rules'!$F$11&lt;&gt;"",IF('Scoring Rules'!$I$11="&gt;=",J154&gt;='Scoring Rules'!$F$11,J154&gt;'Scoring Rules'!$F$11)),'Scoring Rules'!$I$11&amp;" "&amp;TEXT('Scoring Rules'!$F$11,"0.00"),IF(IF('Scoring Rules'!$I$11="&gt;=",J154&gt;='Scoring Rules'!$D$11,J154&gt;'Scoring Rules'!$D$11),'Scoring Rules'!$I$11&amp;" "&amp;TEXT('Scoring Rules'!$D$11,"0.00")&amp;" to "&amp;IF('Scoring Rules'!$I$11="&gt;", "&lt;= ","&lt; ")&amp;TEXT('Scoring Rules'!$F$11,"0.00"),IF(IF('Scoring Rules'!$I$11="&gt;=",J154&gt;='Scoring Rules'!$B$11,J154&gt;'Scoring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"&amp;K154&amp;" pts"))</x:f>
      </x:c>
      <x:c r="Y154" s="8" t="str">
        <x:f>IF($A154="","",IF(NOT(ISNUMBER(M154)),"Missing metric", IF(IF('Scoring Rules'!$I$12="&gt;=",L154&gt;='Scoring Rules'!$D$12,L154&gt;'Scoring Rules'!$D$12),'Scoring Rules'!$I$12&amp;" "&amp;TEXT('Scoring Rules'!$D$12,"0.00"),IF(IF('Scoring Rules'!$I$12="&gt;=",L154&gt;='Scoring Rules'!$B$12,L154&gt;'Scoring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"&amp;M154&amp;" pts"))</x:f>
      </x:c>
      <x:c r="Z154" s="8" t="str">
        <x:f>IF($A154="","",IF(NOT(ISNUMBER(O154)),"Missing metric","Attendance "&amp;TEXT(100-N154,"0.00")&amp;"%: "&amp;IF(AND('Scoring Rules'!$F$13&lt;&gt;"",IF('Scoring Rules'!$I$13="&gt;=",100-N154&gt;='Scoring Rules'!$F$13,100-N154&gt;'Scoring Rules'!$F$13)),'Scoring Rules'!$I$13&amp;" "&amp;TEXT('Scoring Rules'!$F$13,"0.00"),IF(IF('Scoring Rules'!$I$13="&gt;=",100-N154&gt;='Scoring Rules'!$D$13,100-N154&gt;'Scoring Rules'!$D$13),'Scoring Rules'!$I$13&amp;" "&amp;TEXT('Scoring Rules'!$D$13,"0.00")&amp;" to "&amp;IF('Scoring Rules'!$I$13="&gt;", "&lt;= ","&lt; ")&amp;TEXT('Scoring Rules'!$F$13,"0.00"),IF(IF('Scoring Rules'!$I$13="&gt;=",100-N154&gt;='Scoring Rules'!$B$13,100-N154&gt;'Scoring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"&amp;O154&amp;" pts"))</x:f>
      </x:c>
    </x:row>
    <x:row r="155" ht="32" customHeight="1">
      <x:c r="A155" s="2" t="str">
        <x:f>IF('Paste Export'!A149&lt;&gt;"",'Paste Export'!A149,"")</x:f>
      </x:c>
      <x:c r="B155" s="16" t="str">
        <x:f>IF($A155="","",IF(ISBLANK('Paste Export'!B149),"Missing",IF(ISNUMBER('Paste Export'!B149),'Paste Export'!B149,VALUE('Paste Export'!B149))))</x:f>
      </x:c>
      <x:c r="C155" s="16" t="str">
        <x:f>IF($A155="","",IF(NOT(ISNUMBER(B155)),"Missing",IF(AND('Scoring Rules'!$F$7&lt;&gt;"",IF('Scoring Rules'!$I$7="&gt;=",B155&gt;='Scoring Rules'!$F$7,B155&gt;'Scoring Rules'!$F$7)),'Scoring Rules'!$G$7,IF(IF('Scoring Rules'!$I$7="&gt;=",B155&gt;='Scoring Rules'!$D$7,B155&gt;'Scoring Rules'!$D$7),'Scoring Rules'!$E$7,IF(IF('Scoring Rules'!$I$7="&gt;=",B155&gt;='Scoring Rules'!$B$7,B155&gt;'Scoring Rules'!$B$7),'Scoring Rules'!$C$7,'Scoring Rules'!$H$7)))))</x:f>
      </x:c>
      <x:c r="D155" s="16" t="str">
        <x:f>IF($A155="","",IF(ISBLANK('Paste Export'!C149),"Missing",IF(ISNUMBER('Paste Export'!C149),'Paste Export'!C149,VALUE('Paste Export'!C149))))</x:f>
      </x:c>
      <x:c r="E155" s="16" t="str">
        <x:f>IF($A155="","",IF(NOT(ISNUMBER(D155)),"Missing",IF(AND('Scoring Rules'!$F$8&lt;&gt;"",IF('Scoring Rules'!$I$8="&gt;=",D155&gt;='Scoring Rules'!$F$8,D155&gt;'Scoring Rules'!$F$8)),'Scoring Rules'!$G$8,IF(IF('Scoring Rules'!$I$8="&gt;=",D155&gt;='Scoring Rules'!$D$8,D155&gt;'Scoring Rules'!$D$8),'Scoring Rules'!$E$8,IF(IF('Scoring Rules'!$I$8="&gt;=",D155&gt;='Scoring Rules'!$B$8,D155&gt;'Scoring Rules'!$B$8),'Scoring Rules'!$C$8,'Scoring Rules'!$H$8)))))</x:f>
      </x:c>
      <x:c r="F155" s="14" t="str">
        <x:f>IF($A155="","",IF(ISBLANK('Paste Export'!D149),"Missing",IF(ISNUMBER('Paste Export'!D149),'Paste Export'!D149,VALUE('Paste Export'!D149))))</x:f>
      </x:c>
      <x:c r="G155" s="16" t="str">
        <x:f>IF($A155="","",IF(NOT(ISNUMBER(F155)),"Missing",IF(AND('Scoring Rules'!$F$9&lt;&gt;"",IF('Scoring Rules'!$I$9="&gt;=",F155&gt;='Scoring Rules'!$F$9,F155&gt;'Scoring Rules'!$F$9)),'Scoring Rules'!$G$9,IF(IF('Scoring Rules'!$I$9="&gt;=",F155&gt;='Scoring Rules'!$D$9,F155&gt;'Scoring Rules'!$D$9),'Scoring Rules'!$E$9,IF(IF('Scoring Rules'!$I$9="&gt;=",F155&gt;='Scoring Rules'!$B$9,F155&gt;'Scoring Rules'!$B$9),'Scoring Rules'!$C$9,'Scoring Rules'!$H$9)))))</x:f>
      </x:c>
      <x:c r="H155" s="15" t="str">
        <x:f>IF($A155="","",IF(ISBLANK('Paste Export'!E149),"Missing",IF(ISNUMBER('Paste Export'!E149),'Paste Export'!E149,VALUE('Paste Export'!E149))))</x:f>
      </x:c>
      <x:c r="I155" s="16" t="str">
        <x:f>IF($A155="","",IF(NOT(ISNUMBER(H155)),"Missing",IF(AND('Scoring Rules'!$F$10&lt;&gt;"",IF('Scoring Rules'!$I$10="&gt;=",H155&gt;='Scoring Rules'!$F$10,H155&gt;'Scoring Rules'!$F$10)),'Scoring Rules'!$G$10,IF(IF('Scoring Rules'!$I$10="&gt;=",H155&gt;='Scoring Rules'!$D$10,H155&gt;'Scoring Rules'!$D$10),'Scoring Rules'!$E$10,IF(IF('Scoring Rules'!$I$10="&gt;=",H155&gt;='Scoring Rules'!$B$10,H155&gt;'Scoring Rules'!$B$10),'Scoring Rules'!$C$10,'Scoring Rules'!$H$10)))))</x:f>
      </x:c>
      <x:c r="J155" s="15" t="str">
        <x:f>IF($A155="","",IF(ISBLANK('Paste Export'!F149),"Missing",IF(ISNUMBER('Paste Export'!F149),'Paste Export'!F149,VALUE('Paste Export'!F149))))</x:f>
      </x:c>
      <x:c r="K155" s="16" t="str">
        <x:f>IF($A155="","",IF(NOT(ISNUMBER(J155)),"Missing",IF(AND('Scoring Rules'!$F$11&lt;&gt;"",IF('Scoring Rules'!$I$11="&gt;=",J155&gt;='Scoring Rules'!$F$11,J155&gt;'Scoring Rules'!$F$11)),'Scoring Rules'!$G$11,IF(IF('Scoring Rules'!$I$11="&gt;=",J155&gt;='Scoring Rules'!$D$11,J155&gt;'Scoring Rules'!$D$11),'Scoring Rules'!$E$11,IF(IF('Scoring Rules'!$I$11="&gt;=",J155&gt;='Scoring Rules'!$B$11,J155&gt;'Scoring Rules'!$B$11),'Scoring Rules'!$C$11,'Scoring Rules'!$H$11)))))</x:f>
      </x:c>
      <x:c r="L155" s="14" t="str">
        <x:f>IF($A155="","",IF(ISBLANK('Paste Export'!G149),"Missing",IF(ISNUMBER('Paste Export'!G149),'Paste Export'!G149,VALUE('Paste Export'!G149))))</x:f>
      </x:c>
      <x:c r="M155" s="16" t="str">
        <x:f>IF($A155="","",IF(NOT(ISNUMBER(L155)),"Missing",IF(AND('Scoring Rules'!$F$12&lt;&gt;"",IF('Scoring Rules'!$I$12="&gt;=",L155&gt;='Scoring Rules'!$F$12,L155&gt;'Scoring Rules'!$F$12)),'Scoring Rules'!$G$12,IF(IF('Scoring Rules'!$I$12="&gt;=",L155&gt;='Scoring Rules'!$D$12,L155&gt;'Scoring Rules'!$D$12),'Scoring Rules'!$E$12,IF(IF('Scoring Rules'!$I$12="&gt;=",L155&gt;='Scoring Rules'!$B$12,L155&gt;'Scoring Rules'!$B$12),'Scoring Rules'!$C$12,'Scoring Rules'!$H$12)))))</x:f>
      </x:c>
      <x:c r="N155" s="14" t="str">
        <x:f>IF($A155="","",IF(ISBLANK('Paste Export'!H149),"Missing",IF(ISNUMBER('Paste Export'!H149),'Paste Export'!H149,VALUE('Paste Export'!H149))))</x:f>
      </x:c>
      <x:c r="O155" s="16" t="str">
        <x:f>IF($A155="","",IF(NOT(ISNUMBER(N155)),"Missing",IF(AND('Scoring Rules'!$F$13&lt;&gt;"",IF('Scoring Rules'!$I$13="&gt;=",100-N155&gt;='Scoring Rules'!$F$13,100-N155&gt;'Scoring Rules'!$F$13)),'Scoring Rules'!$G$13,IF(IF('Scoring Rules'!$I$13="&gt;=",100-N155&gt;='Scoring Rules'!$D$13,100-N155&gt;'Scoring Rules'!$D$13),'Scoring Rules'!$E$13,IF(IF('Scoring Rules'!$I$13="&gt;=",100-N155&gt;='Scoring Rules'!$B$13,100-N155&gt;'Scoring Rules'!$B$13),'Scoring Rules'!$C$13,'Scoring Rules'!$H$13)))))</x:f>
      </x:c>
      <x:c r="P155" s="16" t="str">
        <x:f>IF($A155="","",IF(COUNT(C155,E155,G155,I155,K155,M155,O155)=7,SUM(C155,E155,G155,I155,K155,M155,O155),"Missing metric"))</x:f>
      </x:c>
      <x:c r="Q155" s="16" t="str">
        <x:f>IF($A155="","",IF(ISBLANK('Paste Export'!I149),"Missing",VALUE('Paste Export'!I149)))</x:f>
      </x:c>
      <x:c r="R155" s="16" t="str">
        <x:f>IF($A155="","",IF(AND(ISNUMBER(P155),ISNUMBER(Q155)),P155-Q155,"Unavailable"))</x:f>
      </x:c>
      <x:c r="S155" s="2" t="str">
        <x:f>IF($A155="","",IF(ISNUMBER(R155),IF(R155=0,"Matches","Review rules / rounding"),"Missing input"))</x:f>
      </x:c>
      <x:c r="T155" s="8" t="str">
        <x:f>IF($A155="","",IF(NOT(ISNUMBER(C155)),"Missing metric", IF(AND('Scoring Rules'!$F$7&lt;&gt;"",IF('Scoring Rules'!$I$7="&gt;=",B155&gt;='Scoring Rules'!$F$7,B155&gt;'Scoring Rules'!$F$7)),'Scoring Rules'!$I$7&amp;" "&amp;TEXT('Scoring Rules'!$F$7,"0.00"),IF(IF('Scoring Rules'!$I$7="&gt;=",B155&gt;='Scoring Rules'!$D$7,B155&gt;'Scoring Rules'!$D$7),'Scoring Rules'!$I$7&amp;" "&amp;TEXT('Scoring Rules'!$D$7,"0.00")&amp;" to "&amp;IF('Scoring Rules'!$I$7="&gt;", "&lt;= ","&lt; ")&amp;TEXT('Scoring Rules'!$F$7,"0.00"),IF(IF('Scoring Rules'!$I$7="&gt;=",B155&gt;='Scoring Rules'!$B$7,B155&gt;'Scoring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"&amp;C155&amp;" pts"))</x:f>
      </x:c>
      <x:c r="U155" s="8" t="str">
        <x:f>IF($A155="","",IF(NOT(ISNUMBER(E155)),"Missing metric", IF(AND('Scoring Rules'!$F$8&lt;&gt;"",IF('Scoring Rules'!$I$8="&gt;=",D155&gt;='Scoring Rules'!$F$8,D155&gt;'Scoring Rules'!$F$8)),'Scoring Rules'!$I$8&amp;" "&amp;TEXT('Scoring Rules'!$F$8,"0.00"),IF(IF('Scoring Rules'!$I$8="&gt;=",D155&gt;='Scoring Rules'!$D$8,D155&gt;'Scoring Rules'!$D$8),'Scoring Rules'!$I$8&amp;" "&amp;TEXT('Scoring Rules'!$D$8,"0.00")&amp;" to "&amp;IF('Scoring Rules'!$I$8="&gt;", "&lt;= ","&lt; ")&amp;TEXT('Scoring Rules'!$F$8,"0.00"),IF(IF('Scoring Rules'!$I$8="&gt;=",D155&gt;='Scoring Rules'!$B$8,D155&gt;'Scoring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"&amp;E155&amp;" pts"))</x:f>
      </x:c>
      <x:c r="V155" s="8" t="str">
        <x:f>IF($A155="","",IF(NOT(ISNUMBER(G155)),"Missing metric", IF(AND('Scoring Rules'!$F$9&lt;&gt;"",IF('Scoring Rules'!$I$9="&gt;=",F155&gt;='Scoring Rules'!$F$9,F155&gt;'Scoring Rules'!$F$9)),'Scoring Rules'!$I$9&amp;" "&amp;TEXT('Scoring Rules'!$F$9,"0.00"),IF(IF('Scoring Rules'!$I$9="&gt;=",F155&gt;='Scoring Rules'!$D$9,F155&gt;'Scoring Rules'!$D$9),'Scoring Rules'!$I$9&amp;" "&amp;TEXT('Scoring Rules'!$D$9,"0.00")&amp;" to "&amp;IF('Scoring Rules'!$I$9="&gt;", "&lt;= ","&lt; ")&amp;TEXT('Scoring Rules'!$F$9,"0.00"),IF(IF('Scoring Rules'!$I$9="&gt;=",F155&gt;='Scoring Rules'!$B$9,F155&gt;'Scoring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"&amp;G155&amp;" pts"))</x:f>
      </x:c>
      <x:c r="W155" s="8" t="str">
        <x:f>IF($A155="","",IF(NOT(ISNUMBER(I155)),"Missing metric", IF(AND('Scoring Rules'!$F$10&lt;&gt;"",IF('Scoring Rules'!$I$10="&gt;=",H155&gt;='Scoring Rules'!$F$10,H155&gt;'Scoring Rules'!$F$10)),'Scoring Rules'!$I$10&amp;" "&amp;TEXT('Scoring Rules'!$F$10,"0.00"),IF(IF('Scoring Rules'!$I$10="&gt;=",H155&gt;='Scoring Rules'!$D$10,H155&gt;'Scoring Rules'!$D$10),'Scoring Rules'!$I$10&amp;" "&amp;TEXT('Scoring Rules'!$D$10,"0.00")&amp;" to "&amp;IF('Scoring Rules'!$I$10="&gt;", "&lt;= ","&lt; ")&amp;TEXT('Scoring Rules'!$F$10,"0.00"),IF(IF('Scoring Rules'!$I$10="&gt;=",H155&gt;='Scoring Rules'!$B$10,H155&gt;'Scoring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"&amp;I155&amp;" pts"))</x:f>
      </x:c>
      <x:c r="X155" s="8" t="str">
        <x:f>IF($A155="","",IF(NOT(ISNUMBER(K155)),"Missing metric", IF(AND('Scoring Rules'!$F$11&lt;&gt;"",IF('Scoring Rules'!$I$11="&gt;=",J155&gt;='Scoring Rules'!$F$11,J155&gt;'Scoring Rules'!$F$11)),'Scoring Rules'!$I$11&amp;" "&amp;TEXT('Scoring Rules'!$F$11,"0.00"),IF(IF('Scoring Rules'!$I$11="&gt;=",J155&gt;='Scoring Rules'!$D$11,J155&gt;'Scoring Rules'!$D$11),'Scoring Rules'!$I$11&amp;" "&amp;TEXT('Scoring Rules'!$D$11,"0.00")&amp;" to "&amp;IF('Scoring Rules'!$I$11="&gt;", "&lt;= ","&lt; ")&amp;TEXT('Scoring Rules'!$F$11,"0.00"),IF(IF('Scoring Rules'!$I$11="&gt;=",J155&gt;='Scoring Rules'!$B$11,J155&gt;'Scoring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"&amp;K155&amp;" pts"))</x:f>
      </x:c>
      <x:c r="Y155" s="8" t="str">
        <x:f>IF($A155="","",IF(NOT(ISNUMBER(M155)),"Missing metric", IF(IF('Scoring Rules'!$I$12="&gt;=",L155&gt;='Scoring Rules'!$D$12,L155&gt;'Scoring Rules'!$D$12),'Scoring Rules'!$I$12&amp;" "&amp;TEXT('Scoring Rules'!$D$12,"0.00"),IF(IF('Scoring Rules'!$I$12="&gt;=",L155&gt;='Scoring Rules'!$B$12,L155&gt;'Scoring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"&amp;M155&amp;" pts"))</x:f>
      </x:c>
      <x:c r="Z155" s="8" t="str">
        <x:f>IF($A155="","",IF(NOT(ISNUMBER(O155)),"Missing metric","Attendance "&amp;TEXT(100-N155,"0.00")&amp;"%: "&amp;IF(AND('Scoring Rules'!$F$13&lt;&gt;"",IF('Scoring Rules'!$I$13="&gt;=",100-N155&gt;='Scoring Rules'!$F$13,100-N155&gt;'Scoring Rules'!$F$13)),'Scoring Rules'!$I$13&amp;" "&amp;TEXT('Scoring Rules'!$F$13,"0.00"),IF(IF('Scoring Rules'!$I$13="&gt;=",100-N155&gt;='Scoring Rules'!$D$13,100-N155&gt;'Scoring Rules'!$D$13),'Scoring Rules'!$I$13&amp;" "&amp;TEXT('Scoring Rules'!$D$13,"0.00")&amp;" to "&amp;IF('Scoring Rules'!$I$13="&gt;", "&lt;= ","&lt; ")&amp;TEXT('Scoring Rules'!$F$13,"0.00"),IF(IF('Scoring Rules'!$I$13="&gt;=",100-N155&gt;='Scoring Rules'!$B$13,100-N155&gt;'Scoring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"&amp;O155&amp;" pts"))</x:f>
      </x:c>
    </x:row>
    <x:row r="156" ht="32" customHeight="1">
      <x:c r="A156" s="2" t="str">
        <x:f>IF('Paste Export'!A150&lt;&gt;"",'Paste Export'!A150,"")</x:f>
      </x:c>
      <x:c r="B156" s="16" t="str">
        <x:f>IF($A156="","",IF(ISBLANK('Paste Export'!B150),"Missing",IF(ISNUMBER('Paste Export'!B150),'Paste Export'!B150,VALUE('Paste Export'!B150))))</x:f>
      </x:c>
      <x:c r="C156" s="16" t="str">
        <x:f>IF($A156="","",IF(NOT(ISNUMBER(B156)),"Missing",IF(AND('Scoring Rules'!$F$7&lt;&gt;"",IF('Scoring Rules'!$I$7="&gt;=",B156&gt;='Scoring Rules'!$F$7,B156&gt;'Scoring Rules'!$F$7)),'Scoring Rules'!$G$7,IF(IF('Scoring Rules'!$I$7="&gt;=",B156&gt;='Scoring Rules'!$D$7,B156&gt;'Scoring Rules'!$D$7),'Scoring Rules'!$E$7,IF(IF('Scoring Rules'!$I$7="&gt;=",B156&gt;='Scoring Rules'!$B$7,B156&gt;'Scoring Rules'!$B$7),'Scoring Rules'!$C$7,'Scoring Rules'!$H$7)))))</x:f>
      </x:c>
      <x:c r="D156" s="16" t="str">
        <x:f>IF($A156="","",IF(ISBLANK('Paste Export'!C150),"Missing",IF(ISNUMBER('Paste Export'!C150),'Paste Export'!C150,VALUE('Paste Export'!C150))))</x:f>
      </x:c>
      <x:c r="E156" s="16" t="str">
        <x:f>IF($A156="","",IF(NOT(ISNUMBER(D156)),"Missing",IF(AND('Scoring Rules'!$F$8&lt;&gt;"",IF('Scoring Rules'!$I$8="&gt;=",D156&gt;='Scoring Rules'!$F$8,D156&gt;'Scoring Rules'!$F$8)),'Scoring Rules'!$G$8,IF(IF('Scoring Rules'!$I$8="&gt;=",D156&gt;='Scoring Rules'!$D$8,D156&gt;'Scoring Rules'!$D$8),'Scoring Rules'!$E$8,IF(IF('Scoring Rules'!$I$8="&gt;=",D156&gt;='Scoring Rules'!$B$8,D156&gt;'Scoring Rules'!$B$8),'Scoring Rules'!$C$8,'Scoring Rules'!$H$8)))))</x:f>
      </x:c>
      <x:c r="F156" s="14" t="str">
        <x:f>IF($A156="","",IF(ISBLANK('Paste Export'!D150),"Missing",IF(ISNUMBER('Paste Export'!D150),'Paste Export'!D150,VALUE('Paste Export'!D150))))</x:f>
      </x:c>
      <x:c r="G156" s="16" t="str">
        <x:f>IF($A156="","",IF(NOT(ISNUMBER(F156)),"Missing",IF(AND('Scoring Rules'!$F$9&lt;&gt;"",IF('Scoring Rules'!$I$9="&gt;=",F156&gt;='Scoring Rules'!$F$9,F156&gt;'Scoring Rules'!$F$9)),'Scoring Rules'!$G$9,IF(IF('Scoring Rules'!$I$9="&gt;=",F156&gt;='Scoring Rules'!$D$9,F156&gt;'Scoring Rules'!$D$9),'Scoring Rules'!$E$9,IF(IF('Scoring Rules'!$I$9="&gt;=",F156&gt;='Scoring Rules'!$B$9,F156&gt;'Scoring Rules'!$B$9),'Scoring Rules'!$C$9,'Scoring Rules'!$H$9)))))</x:f>
      </x:c>
      <x:c r="H156" s="15" t="str">
        <x:f>IF($A156="","",IF(ISBLANK('Paste Export'!E150),"Missing",IF(ISNUMBER('Paste Export'!E150),'Paste Export'!E150,VALUE('Paste Export'!E150))))</x:f>
      </x:c>
      <x:c r="I156" s="16" t="str">
        <x:f>IF($A156="","",IF(NOT(ISNUMBER(H156)),"Missing",IF(AND('Scoring Rules'!$F$10&lt;&gt;"",IF('Scoring Rules'!$I$10="&gt;=",H156&gt;='Scoring Rules'!$F$10,H156&gt;'Scoring Rules'!$F$10)),'Scoring Rules'!$G$10,IF(IF('Scoring Rules'!$I$10="&gt;=",H156&gt;='Scoring Rules'!$D$10,H156&gt;'Scoring Rules'!$D$10),'Scoring Rules'!$E$10,IF(IF('Scoring Rules'!$I$10="&gt;=",H156&gt;='Scoring Rules'!$B$10,H156&gt;'Scoring Rules'!$B$10),'Scoring Rules'!$C$10,'Scoring Rules'!$H$10)))))</x:f>
      </x:c>
      <x:c r="J156" s="15" t="str">
        <x:f>IF($A156="","",IF(ISBLANK('Paste Export'!F150),"Missing",IF(ISNUMBER('Paste Export'!F150),'Paste Export'!F150,VALUE('Paste Export'!F150))))</x:f>
      </x:c>
      <x:c r="K156" s="16" t="str">
        <x:f>IF($A156="","",IF(NOT(ISNUMBER(J156)),"Missing",IF(AND('Scoring Rules'!$F$11&lt;&gt;"",IF('Scoring Rules'!$I$11="&gt;=",J156&gt;='Scoring Rules'!$F$11,J156&gt;'Scoring Rules'!$F$11)),'Scoring Rules'!$G$11,IF(IF('Scoring Rules'!$I$11="&gt;=",J156&gt;='Scoring Rules'!$D$11,J156&gt;'Scoring Rules'!$D$11),'Scoring Rules'!$E$11,IF(IF('Scoring Rules'!$I$11="&gt;=",J156&gt;='Scoring Rules'!$B$11,J156&gt;'Scoring Rules'!$B$11),'Scoring Rules'!$C$11,'Scoring Rules'!$H$11)))))</x:f>
      </x:c>
      <x:c r="L156" s="14" t="str">
        <x:f>IF($A156="","",IF(ISBLANK('Paste Export'!G150),"Missing",IF(ISNUMBER('Paste Export'!G150),'Paste Export'!G150,VALUE('Paste Export'!G150))))</x:f>
      </x:c>
      <x:c r="M156" s="16" t="str">
        <x:f>IF($A156="","",IF(NOT(ISNUMBER(L156)),"Missing",IF(AND('Scoring Rules'!$F$12&lt;&gt;"",IF('Scoring Rules'!$I$12="&gt;=",L156&gt;='Scoring Rules'!$F$12,L156&gt;'Scoring Rules'!$F$12)),'Scoring Rules'!$G$12,IF(IF('Scoring Rules'!$I$12="&gt;=",L156&gt;='Scoring Rules'!$D$12,L156&gt;'Scoring Rules'!$D$12),'Scoring Rules'!$E$12,IF(IF('Scoring Rules'!$I$12="&gt;=",L156&gt;='Scoring Rules'!$B$12,L156&gt;'Scoring Rules'!$B$12),'Scoring Rules'!$C$12,'Scoring Rules'!$H$12)))))</x:f>
      </x:c>
      <x:c r="N156" s="14" t="str">
        <x:f>IF($A156="","",IF(ISBLANK('Paste Export'!H150),"Missing",IF(ISNUMBER('Paste Export'!H150),'Paste Export'!H150,VALUE('Paste Export'!H150))))</x:f>
      </x:c>
      <x:c r="O156" s="16" t="str">
        <x:f>IF($A156="","",IF(NOT(ISNUMBER(N156)),"Missing",IF(AND('Scoring Rules'!$F$13&lt;&gt;"",IF('Scoring Rules'!$I$13="&gt;=",100-N156&gt;='Scoring Rules'!$F$13,100-N156&gt;'Scoring Rules'!$F$13)),'Scoring Rules'!$G$13,IF(IF('Scoring Rules'!$I$13="&gt;=",100-N156&gt;='Scoring Rules'!$D$13,100-N156&gt;'Scoring Rules'!$D$13),'Scoring Rules'!$E$13,IF(IF('Scoring Rules'!$I$13="&gt;=",100-N156&gt;='Scoring Rules'!$B$13,100-N156&gt;'Scoring Rules'!$B$13),'Scoring Rules'!$C$13,'Scoring Rules'!$H$13)))))</x:f>
      </x:c>
      <x:c r="P156" s="16" t="str">
        <x:f>IF($A156="","",IF(COUNT(C156,E156,G156,I156,K156,M156,O156)=7,SUM(C156,E156,G156,I156,K156,M156,O156),"Missing metric"))</x:f>
      </x:c>
      <x:c r="Q156" s="16" t="str">
        <x:f>IF($A156="","",IF(ISBLANK('Paste Export'!I150),"Missing",VALUE('Paste Export'!I150)))</x:f>
      </x:c>
      <x:c r="R156" s="16" t="str">
        <x:f>IF($A156="","",IF(AND(ISNUMBER(P156),ISNUMBER(Q156)),P156-Q156,"Unavailable"))</x:f>
      </x:c>
      <x:c r="S156" s="2" t="str">
        <x:f>IF($A156="","",IF(ISNUMBER(R156),IF(R156=0,"Matches","Review rules / rounding"),"Missing input"))</x:f>
      </x:c>
      <x:c r="T156" s="8" t="str">
        <x:f>IF($A156="","",IF(NOT(ISNUMBER(C156)),"Missing metric", IF(AND('Scoring Rules'!$F$7&lt;&gt;"",IF('Scoring Rules'!$I$7="&gt;=",B156&gt;='Scoring Rules'!$F$7,B156&gt;'Scoring Rules'!$F$7)),'Scoring Rules'!$I$7&amp;" "&amp;TEXT('Scoring Rules'!$F$7,"0.00"),IF(IF('Scoring Rules'!$I$7="&gt;=",B156&gt;='Scoring Rules'!$D$7,B156&gt;'Scoring Rules'!$D$7),'Scoring Rules'!$I$7&amp;" "&amp;TEXT('Scoring Rules'!$D$7,"0.00")&amp;" to "&amp;IF('Scoring Rules'!$I$7="&gt;", "&lt;= ","&lt; ")&amp;TEXT('Scoring Rules'!$F$7,"0.00"),IF(IF('Scoring Rules'!$I$7="&gt;=",B156&gt;='Scoring Rules'!$B$7,B156&gt;'Scoring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"&amp;C156&amp;" pts"))</x:f>
      </x:c>
      <x:c r="U156" s="8" t="str">
        <x:f>IF($A156="","",IF(NOT(ISNUMBER(E156)),"Missing metric", IF(AND('Scoring Rules'!$F$8&lt;&gt;"",IF('Scoring Rules'!$I$8="&gt;=",D156&gt;='Scoring Rules'!$F$8,D156&gt;'Scoring Rules'!$F$8)),'Scoring Rules'!$I$8&amp;" "&amp;TEXT('Scoring Rules'!$F$8,"0.00"),IF(IF('Scoring Rules'!$I$8="&gt;=",D156&gt;='Scoring Rules'!$D$8,D156&gt;'Scoring Rules'!$D$8),'Scoring Rules'!$I$8&amp;" "&amp;TEXT('Scoring Rules'!$D$8,"0.00")&amp;" to "&amp;IF('Scoring Rules'!$I$8="&gt;", "&lt;= ","&lt; ")&amp;TEXT('Scoring Rules'!$F$8,"0.00"),IF(IF('Scoring Rules'!$I$8="&gt;=",D156&gt;='Scoring Rules'!$B$8,D156&gt;'Scoring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"&amp;E156&amp;" pts"))</x:f>
      </x:c>
      <x:c r="V156" s="8" t="str">
        <x:f>IF($A156="","",IF(NOT(ISNUMBER(G156)),"Missing metric", IF(AND('Scoring Rules'!$F$9&lt;&gt;"",IF('Scoring Rules'!$I$9="&gt;=",F156&gt;='Scoring Rules'!$F$9,F156&gt;'Scoring Rules'!$F$9)),'Scoring Rules'!$I$9&amp;" "&amp;TEXT('Scoring Rules'!$F$9,"0.00"),IF(IF('Scoring Rules'!$I$9="&gt;=",F156&gt;='Scoring Rules'!$D$9,F156&gt;'Scoring Rules'!$D$9),'Scoring Rules'!$I$9&amp;" "&amp;TEXT('Scoring Rules'!$D$9,"0.00")&amp;" to "&amp;IF('Scoring Rules'!$I$9="&gt;", "&lt;= ","&lt; ")&amp;TEXT('Scoring Rules'!$F$9,"0.00"),IF(IF('Scoring Rules'!$I$9="&gt;=",F156&gt;='Scoring Rules'!$B$9,F156&gt;'Scoring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"&amp;G156&amp;" pts"))</x:f>
      </x:c>
      <x:c r="W156" s="8" t="str">
        <x:f>IF($A156="","",IF(NOT(ISNUMBER(I156)),"Missing metric", IF(AND('Scoring Rules'!$F$10&lt;&gt;"",IF('Scoring Rules'!$I$10="&gt;=",H156&gt;='Scoring Rules'!$F$10,H156&gt;'Scoring Rules'!$F$10)),'Scoring Rules'!$I$10&amp;" "&amp;TEXT('Scoring Rules'!$F$10,"0.00"),IF(IF('Scoring Rules'!$I$10="&gt;=",H156&gt;='Scoring Rules'!$D$10,H156&gt;'Scoring Rules'!$D$10),'Scoring Rules'!$I$10&amp;" "&amp;TEXT('Scoring Rules'!$D$10,"0.00")&amp;" to "&amp;IF('Scoring Rules'!$I$10="&gt;", "&lt;= ","&lt; ")&amp;TEXT('Scoring Rules'!$F$10,"0.00"),IF(IF('Scoring Rules'!$I$10="&gt;=",H156&gt;='Scoring Rules'!$B$10,H156&gt;'Scoring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"&amp;I156&amp;" pts"))</x:f>
      </x:c>
      <x:c r="X156" s="8" t="str">
        <x:f>IF($A156="","",IF(NOT(ISNUMBER(K156)),"Missing metric", IF(AND('Scoring Rules'!$F$11&lt;&gt;"",IF('Scoring Rules'!$I$11="&gt;=",J156&gt;='Scoring Rules'!$F$11,J156&gt;'Scoring Rules'!$F$11)),'Scoring Rules'!$I$11&amp;" "&amp;TEXT('Scoring Rules'!$F$11,"0.00"),IF(IF('Scoring Rules'!$I$11="&gt;=",J156&gt;='Scoring Rules'!$D$11,J156&gt;'Scoring Rules'!$D$11),'Scoring Rules'!$I$11&amp;" "&amp;TEXT('Scoring Rules'!$D$11,"0.00")&amp;" to "&amp;IF('Scoring Rules'!$I$11="&gt;", "&lt;= ","&lt; ")&amp;TEXT('Scoring Rules'!$F$11,"0.00"),IF(IF('Scoring Rules'!$I$11="&gt;=",J156&gt;='Scoring Rules'!$B$11,J156&gt;'Scoring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"&amp;K156&amp;" pts"))</x:f>
      </x:c>
      <x:c r="Y156" s="8" t="str">
        <x:f>IF($A156="","",IF(NOT(ISNUMBER(M156)),"Missing metric", IF(IF('Scoring Rules'!$I$12="&gt;=",L156&gt;='Scoring Rules'!$D$12,L156&gt;'Scoring Rules'!$D$12),'Scoring Rules'!$I$12&amp;" "&amp;TEXT('Scoring Rules'!$D$12,"0.00"),IF(IF('Scoring Rules'!$I$12="&gt;=",L156&gt;='Scoring Rules'!$B$12,L156&gt;'Scoring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"&amp;M156&amp;" pts"))</x:f>
      </x:c>
      <x:c r="Z156" s="8" t="str">
        <x:f>IF($A156="","",IF(NOT(ISNUMBER(O156)),"Missing metric","Attendance "&amp;TEXT(100-N156,"0.00")&amp;"%: "&amp;IF(AND('Scoring Rules'!$F$13&lt;&gt;"",IF('Scoring Rules'!$I$13="&gt;=",100-N156&gt;='Scoring Rules'!$F$13,100-N156&gt;'Scoring Rules'!$F$13)),'Scoring Rules'!$I$13&amp;" "&amp;TEXT('Scoring Rules'!$F$13,"0.00"),IF(IF('Scoring Rules'!$I$13="&gt;=",100-N156&gt;='Scoring Rules'!$D$13,100-N156&gt;'Scoring Rules'!$D$13),'Scoring Rules'!$I$13&amp;" "&amp;TEXT('Scoring Rules'!$D$13,"0.00")&amp;" to "&amp;IF('Scoring Rules'!$I$13="&gt;", "&lt;= ","&lt; ")&amp;TEXT('Scoring Rules'!$F$13,"0.00"),IF(IF('Scoring Rules'!$I$13="&gt;=",100-N156&gt;='Scoring Rules'!$B$13,100-N156&gt;'Scoring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"&amp;O156&amp;" pts"))</x:f>
      </x:c>
    </x:row>
    <x:row r="157" ht="32" customHeight="1">
      <x:c r="A157" s="2" t="str">
        <x:f>IF('Paste Export'!A151&lt;&gt;"",'Paste Export'!A151,"")</x:f>
      </x:c>
      <x:c r="B157" s="16" t="str">
        <x:f>IF($A157="","",IF(ISBLANK('Paste Export'!B151),"Missing",IF(ISNUMBER('Paste Export'!B151),'Paste Export'!B151,VALUE('Paste Export'!B151))))</x:f>
      </x:c>
      <x:c r="C157" s="16" t="str">
        <x:f>IF($A157="","",IF(NOT(ISNUMBER(B157)),"Missing",IF(AND('Scoring Rules'!$F$7&lt;&gt;"",IF('Scoring Rules'!$I$7="&gt;=",B157&gt;='Scoring Rules'!$F$7,B157&gt;'Scoring Rules'!$F$7)),'Scoring Rules'!$G$7,IF(IF('Scoring Rules'!$I$7="&gt;=",B157&gt;='Scoring Rules'!$D$7,B157&gt;'Scoring Rules'!$D$7),'Scoring Rules'!$E$7,IF(IF('Scoring Rules'!$I$7="&gt;=",B157&gt;='Scoring Rules'!$B$7,B157&gt;'Scoring Rules'!$B$7),'Scoring Rules'!$C$7,'Scoring Rules'!$H$7)))))</x:f>
      </x:c>
      <x:c r="D157" s="16" t="str">
        <x:f>IF($A157="","",IF(ISBLANK('Paste Export'!C151),"Missing",IF(ISNUMBER('Paste Export'!C151),'Paste Export'!C151,VALUE('Paste Export'!C151))))</x:f>
      </x:c>
      <x:c r="E157" s="16" t="str">
        <x:f>IF($A157="","",IF(NOT(ISNUMBER(D157)),"Missing",IF(AND('Scoring Rules'!$F$8&lt;&gt;"",IF('Scoring Rules'!$I$8="&gt;=",D157&gt;='Scoring Rules'!$F$8,D157&gt;'Scoring Rules'!$F$8)),'Scoring Rules'!$G$8,IF(IF('Scoring Rules'!$I$8="&gt;=",D157&gt;='Scoring Rules'!$D$8,D157&gt;'Scoring Rules'!$D$8),'Scoring Rules'!$E$8,IF(IF('Scoring Rules'!$I$8="&gt;=",D157&gt;='Scoring Rules'!$B$8,D157&gt;'Scoring Rules'!$B$8),'Scoring Rules'!$C$8,'Scoring Rules'!$H$8)))))</x:f>
      </x:c>
      <x:c r="F157" s="14" t="str">
        <x:f>IF($A157="","",IF(ISBLANK('Paste Export'!D151),"Missing",IF(ISNUMBER('Paste Export'!D151),'Paste Export'!D151,VALUE('Paste Export'!D151))))</x:f>
      </x:c>
      <x:c r="G157" s="16" t="str">
        <x:f>IF($A157="","",IF(NOT(ISNUMBER(F157)),"Missing",IF(AND('Scoring Rules'!$F$9&lt;&gt;"",IF('Scoring Rules'!$I$9="&gt;=",F157&gt;='Scoring Rules'!$F$9,F157&gt;'Scoring Rules'!$F$9)),'Scoring Rules'!$G$9,IF(IF('Scoring Rules'!$I$9="&gt;=",F157&gt;='Scoring Rules'!$D$9,F157&gt;'Scoring Rules'!$D$9),'Scoring Rules'!$E$9,IF(IF('Scoring Rules'!$I$9="&gt;=",F157&gt;='Scoring Rules'!$B$9,F157&gt;'Scoring Rules'!$B$9),'Scoring Rules'!$C$9,'Scoring Rules'!$H$9)))))</x:f>
      </x:c>
      <x:c r="H157" s="15" t="str">
        <x:f>IF($A157="","",IF(ISBLANK('Paste Export'!E151),"Missing",IF(ISNUMBER('Paste Export'!E151),'Paste Export'!E151,VALUE('Paste Export'!E151))))</x:f>
      </x:c>
      <x:c r="I157" s="16" t="str">
        <x:f>IF($A157="","",IF(NOT(ISNUMBER(H157)),"Missing",IF(AND('Scoring Rules'!$F$10&lt;&gt;"",IF('Scoring Rules'!$I$10="&gt;=",H157&gt;='Scoring Rules'!$F$10,H157&gt;'Scoring Rules'!$F$10)),'Scoring Rules'!$G$10,IF(IF('Scoring Rules'!$I$10="&gt;=",H157&gt;='Scoring Rules'!$D$10,H157&gt;'Scoring Rules'!$D$10),'Scoring Rules'!$E$10,IF(IF('Scoring Rules'!$I$10="&gt;=",H157&gt;='Scoring Rules'!$B$10,H157&gt;'Scoring Rules'!$B$10),'Scoring Rules'!$C$10,'Scoring Rules'!$H$10)))))</x:f>
      </x:c>
      <x:c r="J157" s="15" t="str">
        <x:f>IF($A157="","",IF(ISBLANK('Paste Export'!F151),"Missing",IF(ISNUMBER('Paste Export'!F151),'Paste Export'!F151,VALUE('Paste Export'!F151))))</x:f>
      </x:c>
      <x:c r="K157" s="16" t="str">
        <x:f>IF($A157="","",IF(NOT(ISNUMBER(J157)),"Missing",IF(AND('Scoring Rules'!$F$11&lt;&gt;"",IF('Scoring Rules'!$I$11="&gt;=",J157&gt;='Scoring Rules'!$F$11,J157&gt;'Scoring Rules'!$F$11)),'Scoring Rules'!$G$11,IF(IF('Scoring Rules'!$I$11="&gt;=",J157&gt;='Scoring Rules'!$D$11,J157&gt;'Scoring Rules'!$D$11),'Scoring Rules'!$E$11,IF(IF('Scoring Rules'!$I$11="&gt;=",J157&gt;='Scoring Rules'!$B$11,J157&gt;'Scoring Rules'!$B$11),'Scoring Rules'!$C$11,'Scoring Rules'!$H$11)))))</x:f>
      </x:c>
      <x:c r="L157" s="14" t="str">
        <x:f>IF($A157="","",IF(ISBLANK('Paste Export'!G151),"Missing",IF(ISNUMBER('Paste Export'!G151),'Paste Export'!G151,VALUE('Paste Export'!G151))))</x:f>
      </x:c>
      <x:c r="M157" s="16" t="str">
        <x:f>IF($A157="","",IF(NOT(ISNUMBER(L157)),"Missing",IF(AND('Scoring Rules'!$F$12&lt;&gt;"",IF('Scoring Rules'!$I$12="&gt;=",L157&gt;='Scoring Rules'!$F$12,L157&gt;'Scoring Rules'!$F$12)),'Scoring Rules'!$G$12,IF(IF('Scoring Rules'!$I$12="&gt;=",L157&gt;='Scoring Rules'!$D$12,L157&gt;'Scoring Rules'!$D$12),'Scoring Rules'!$E$12,IF(IF('Scoring Rules'!$I$12="&gt;=",L157&gt;='Scoring Rules'!$B$12,L157&gt;'Scoring Rules'!$B$12),'Scoring Rules'!$C$12,'Scoring Rules'!$H$12)))))</x:f>
      </x:c>
      <x:c r="N157" s="14" t="str">
        <x:f>IF($A157="","",IF(ISBLANK('Paste Export'!H151),"Missing",IF(ISNUMBER('Paste Export'!H151),'Paste Export'!H151,VALUE('Paste Export'!H151))))</x:f>
      </x:c>
      <x:c r="O157" s="16" t="str">
        <x:f>IF($A157="","",IF(NOT(ISNUMBER(N157)),"Missing",IF(AND('Scoring Rules'!$F$13&lt;&gt;"",IF('Scoring Rules'!$I$13="&gt;=",100-N157&gt;='Scoring Rules'!$F$13,100-N157&gt;'Scoring Rules'!$F$13)),'Scoring Rules'!$G$13,IF(IF('Scoring Rules'!$I$13="&gt;=",100-N157&gt;='Scoring Rules'!$D$13,100-N157&gt;'Scoring Rules'!$D$13),'Scoring Rules'!$E$13,IF(IF('Scoring Rules'!$I$13="&gt;=",100-N157&gt;='Scoring Rules'!$B$13,100-N157&gt;'Scoring Rules'!$B$13),'Scoring Rules'!$C$13,'Scoring Rules'!$H$13)))))</x:f>
      </x:c>
      <x:c r="P157" s="16" t="str">
        <x:f>IF($A157="","",IF(COUNT(C157,E157,G157,I157,K157,M157,O157)=7,SUM(C157,E157,G157,I157,K157,M157,O157),"Missing metric"))</x:f>
      </x:c>
      <x:c r="Q157" s="16" t="str">
        <x:f>IF($A157="","",IF(ISBLANK('Paste Export'!I151),"Missing",VALUE('Paste Export'!I151)))</x:f>
      </x:c>
      <x:c r="R157" s="16" t="str">
        <x:f>IF($A157="","",IF(AND(ISNUMBER(P157),ISNUMBER(Q157)),P157-Q157,"Unavailable"))</x:f>
      </x:c>
      <x:c r="S157" s="2" t="str">
        <x:f>IF($A157="","",IF(ISNUMBER(R157),IF(R157=0,"Matches","Review rules / rounding"),"Missing input"))</x:f>
      </x:c>
      <x:c r="T157" s="8" t="str">
        <x:f>IF($A157="","",IF(NOT(ISNUMBER(C157)),"Missing metric", IF(AND('Scoring Rules'!$F$7&lt;&gt;"",IF('Scoring Rules'!$I$7="&gt;=",B157&gt;='Scoring Rules'!$F$7,B157&gt;'Scoring Rules'!$F$7)),'Scoring Rules'!$I$7&amp;" "&amp;TEXT('Scoring Rules'!$F$7,"0.00"),IF(IF('Scoring Rules'!$I$7="&gt;=",B157&gt;='Scoring Rules'!$D$7,B157&gt;'Scoring Rules'!$D$7),'Scoring Rules'!$I$7&amp;" "&amp;TEXT('Scoring Rules'!$D$7,"0.00")&amp;" to "&amp;IF('Scoring Rules'!$I$7="&gt;", "&lt;= ","&lt; ")&amp;TEXT('Scoring Rules'!$F$7,"0.00"),IF(IF('Scoring Rules'!$I$7="&gt;=",B157&gt;='Scoring Rules'!$B$7,B157&gt;'Scoring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"&amp;C157&amp;" pts"))</x:f>
      </x:c>
      <x:c r="U157" s="8" t="str">
        <x:f>IF($A157="","",IF(NOT(ISNUMBER(E157)),"Missing metric", IF(AND('Scoring Rules'!$F$8&lt;&gt;"",IF('Scoring Rules'!$I$8="&gt;=",D157&gt;='Scoring Rules'!$F$8,D157&gt;'Scoring Rules'!$F$8)),'Scoring Rules'!$I$8&amp;" "&amp;TEXT('Scoring Rules'!$F$8,"0.00"),IF(IF('Scoring Rules'!$I$8="&gt;=",D157&gt;='Scoring Rules'!$D$8,D157&gt;'Scoring Rules'!$D$8),'Scoring Rules'!$I$8&amp;" "&amp;TEXT('Scoring Rules'!$D$8,"0.00")&amp;" to "&amp;IF('Scoring Rules'!$I$8="&gt;", "&lt;= ","&lt; ")&amp;TEXT('Scoring Rules'!$F$8,"0.00"),IF(IF('Scoring Rules'!$I$8="&gt;=",D157&gt;='Scoring Rules'!$B$8,D157&gt;'Scoring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"&amp;E157&amp;" pts"))</x:f>
      </x:c>
      <x:c r="V157" s="8" t="str">
        <x:f>IF($A157="","",IF(NOT(ISNUMBER(G157)),"Missing metric", IF(AND('Scoring Rules'!$F$9&lt;&gt;"",IF('Scoring Rules'!$I$9="&gt;=",F157&gt;='Scoring Rules'!$F$9,F157&gt;'Scoring Rules'!$F$9)),'Scoring Rules'!$I$9&amp;" "&amp;TEXT('Scoring Rules'!$F$9,"0.00"),IF(IF('Scoring Rules'!$I$9="&gt;=",F157&gt;='Scoring Rules'!$D$9,F157&gt;'Scoring Rules'!$D$9),'Scoring Rules'!$I$9&amp;" "&amp;TEXT('Scoring Rules'!$D$9,"0.00")&amp;" to "&amp;IF('Scoring Rules'!$I$9="&gt;", "&lt;= ","&lt; ")&amp;TEXT('Scoring Rules'!$F$9,"0.00"),IF(IF('Scoring Rules'!$I$9="&gt;=",F157&gt;='Scoring Rules'!$B$9,F157&gt;'Scoring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"&amp;G157&amp;" pts"))</x:f>
      </x:c>
      <x:c r="W157" s="8" t="str">
        <x:f>IF($A157="","",IF(NOT(ISNUMBER(I157)),"Missing metric", IF(AND('Scoring Rules'!$F$10&lt;&gt;"",IF('Scoring Rules'!$I$10="&gt;=",H157&gt;='Scoring Rules'!$F$10,H157&gt;'Scoring Rules'!$F$10)),'Scoring Rules'!$I$10&amp;" "&amp;TEXT('Scoring Rules'!$F$10,"0.00"),IF(IF('Scoring Rules'!$I$10="&gt;=",H157&gt;='Scoring Rules'!$D$10,H157&gt;'Scoring Rules'!$D$10),'Scoring Rules'!$I$10&amp;" "&amp;TEXT('Scoring Rules'!$D$10,"0.00")&amp;" to "&amp;IF('Scoring Rules'!$I$10="&gt;", "&lt;= ","&lt; ")&amp;TEXT('Scoring Rules'!$F$10,"0.00"),IF(IF('Scoring Rules'!$I$10="&gt;=",H157&gt;='Scoring Rules'!$B$10,H157&gt;'Scoring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"&amp;I157&amp;" pts"))</x:f>
      </x:c>
      <x:c r="X157" s="8" t="str">
        <x:f>IF($A157="","",IF(NOT(ISNUMBER(K157)),"Missing metric", IF(AND('Scoring Rules'!$F$11&lt;&gt;"",IF('Scoring Rules'!$I$11="&gt;=",J157&gt;='Scoring Rules'!$F$11,J157&gt;'Scoring Rules'!$F$11)),'Scoring Rules'!$I$11&amp;" "&amp;TEXT('Scoring Rules'!$F$11,"0.00"),IF(IF('Scoring Rules'!$I$11="&gt;=",J157&gt;='Scoring Rules'!$D$11,J157&gt;'Scoring Rules'!$D$11),'Scoring Rules'!$I$11&amp;" "&amp;TEXT('Scoring Rules'!$D$11,"0.00")&amp;" to "&amp;IF('Scoring Rules'!$I$11="&gt;", "&lt;= ","&lt; ")&amp;TEXT('Scoring Rules'!$F$11,"0.00"),IF(IF('Scoring Rules'!$I$11="&gt;=",J157&gt;='Scoring Rules'!$B$11,J157&gt;'Scoring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"&amp;K157&amp;" pts"))</x:f>
      </x:c>
      <x:c r="Y157" s="8" t="str">
        <x:f>IF($A157="","",IF(NOT(ISNUMBER(M157)),"Missing metric", IF(IF('Scoring Rules'!$I$12="&gt;=",L157&gt;='Scoring Rules'!$D$12,L157&gt;'Scoring Rules'!$D$12),'Scoring Rules'!$I$12&amp;" "&amp;TEXT('Scoring Rules'!$D$12,"0.00"),IF(IF('Scoring Rules'!$I$12="&gt;=",L157&gt;='Scoring Rules'!$B$12,L157&gt;'Scoring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"&amp;M157&amp;" pts"))</x:f>
      </x:c>
      <x:c r="Z157" s="8" t="str">
        <x:f>IF($A157="","",IF(NOT(ISNUMBER(O157)),"Missing metric","Attendance "&amp;TEXT(100-N157,"0.00")&amp;"%: "&amp;IF(AND('Scoring Rules'!$F$13&lt;&gt;"",IF('Scoring Rules'!$I$13="&gt;=",100-N157&gt;='Scoring Rules'!$F$13,100-N157&gt;'Scoring Rules'!$F$13)),'Scoring Rules'!$I$13&amp;" "&amp;TEXT('Scoring Rules'!$F$13,"0.00"),IF(IF('Scoring Rules'!$I$13="&gt;=",100-N157&gt;='Scoring Rules'!$D$13,100-N157&gt;'Scoring Rules'!$D$13),'Scoring Rules'!$I$13&amp;" "&amp;TEXT('Scoring Rules'!$D$13,"0.00")&amp;" to "&amp;IF('Scoring Rules'!$I$13="&gt;", "&lt;= ","&lt; ")&amp;TEXT('Scoring Rules'!$F$13,"0.00"),IF(IF('Scoring Rules'!$I$13="&gt;=",100-N157&gt;='Scoring Rules'!$B$13,100-N157&gt;'Scoring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"&amp;O157&amp;" pts"))</x:f>
      </x:c>
    </x:row>
    <x:row r="158" ht="32" customHeight="1">
      <x:c r="A158" s="2" t="str">
        <x:f>IF('Paste Export'!A152&lt;&gt;"",'Paste Export'!A152,"")</x:f>
      </x:c>
      <x:c r="B158" s="16" t="str">
        <x:f>IF($A158="","",IF(ISBLANK('Paste Export'!B152),"Missing",IF(ISNUMBER('Paste Export'!B152),'Paste Export'!B152,VALUE('Paste Export'!B152))))</x:f>
      </x:c>
      <x:c r="C158" s="16" t="str">
        <x:f>IF($A158="","",IF(NOT(ISNUMBER(B158)),"Missing",IF(AND('Scoring Rules'!$F$7&lt;&gt;"",IF('Scoring Rules'!$I$7="&gt;=",B158&gt;='Scoring Rules'!$F$7,B158&gt;'Scoring Rules'!$F$7)),'Scoring Rules'!$G$7,IF(IF('Scoring Rules'!$I$7="&gt;=",B158&gt;='Scoring Rules'!$D$7,B158&gt;'Scoring Rules'!$D$7),'Scoring Rules'!$E$7,IF(IF('Scoring Rules'!$I$7="&gt;=",B158&gt;='Scoring Rules'!$B$7,B158&gt;'Scoring Rules'!$B$7),'Scoring Rules'!$C$7,'Scoring Rules'!$H$7)))))</x:f>
      </x:c>
      <x:c r="D158" s="16" t="str">
        <x:f>IF($A158="","",IF(ISBLANK('Paste Export'!C152),"Missing",IF(ISNUMBER('Paste Export'!C152),'Paste Export'!C152,VALUE('Paste Export'!C152))))</x:f>
      </x:c>
      <x:c r="E158" s="16" t="str">
        <x:f>IF($A158="","",IF(NOT(ISNUMBER(D158)),"Missing",IF(AND('Scoring Rules'!$F$8&lt;&gt;"",IF('Scoring Rules'!$I$8="&gt;=",D158&gt;='Scoring Rules'!$F$8,D158&gt;'Scoring Rules'!$F$8)),'Scoring Rules'!$G$8,IF(IF('Scoring Rules'!$I$8="&gt;=",D158&gt;='Scoring Rules'!$D$8,D158&gt;'Scoring Rules'!$D$8),'Scoring Rules'!$E$8,IF(IF('Scoring Rules'!$I$8="&gt;=",D158&gt;='Scoring Rules'!$B$8,D158&gt;'Scoring Rules'!$B$8),'Scoring Rules'!$C$8,'Scoring Rules'!$H$8)))))</x:f>
      </x:c>
      <x:c r="F158" s="14" t="str">
        <x:f>IF($A158="","",IF(ISBLANK('Paste Export'!D152),"Missing",IF(ISNUMBER('Paste Export'!D152),'Paste Export'!D152,VALUE('Paste Export'!D152))))</x:f>
      </x:c>
      <x:c r="G158" s="16" t="str">
        <x:f>IF($A158="","",IF(NOT(ISNUMBER(F158)),"Missing",IF(AND('Scoring Rules'!$F$9&lt;&gt;"",IF('Scoring Rules'!$I$9="&gt;=",F158&gt;='Scoring Rules'!$F$9,F158&gt;'Scoring Rules'!$F$9)),'Scoring Rules'!$G$9,IF(IF('Scoring Rules'!$I$9="&gt;=",F158&gt;='Scoring Rules'!$D$9,F158&gt;'Scoring Rules'!$D$9),'Scoring Rules'!$E$9,IF(IF('Scoring Rules'!$I$9="&gt;=",F158&gt;='Scoring Rules'!$B$9,F158&gt;'Scoring Rules'!$B$9),'Scoring Rules'!$C$9,'Scoring Rules'!$H$9)))))</x:f>
      </x:c>
      <x:c r="H158" s="15" t="str">
        <x:f>IF($A158="","",IF(ISBLANK('Paste Export'!E152),"Missing",IF(ISNUMBER('Paste Export'!E152),'Paste Export'!E152,VALUE('Paste Export'!E152))))</x:f>
      </x:c>
      <x:c r="I158" s="16" t="str">
        <x:f>IF($A158="","",IF(NOT(ISNUMBER(H158)),"Missing",IF(AND('Scoring Rules'!$F$10&lt;&gt;"",IF('Scoring Rules'!$I$10="&gt;=",H158&gt;='Scoring Rules'!$F$10,H158&gt;'Scoring Rules'!$F$10)),'Scoring Rules'!$G$10,IF(IF('Scoring Rules'!$I$10="&gt;=",H158&gt;='Scoring Rules'!$D$10,H158&gt;'Scoring Rules'!$D$10),'Scoring Rules'!$E$10,IF(IF('Scoring Rules'!$I$10="&gt;=",H158&gt;='Scoring Rules'!$B$10,H158&gt;'Scoring Rules'!$B$10),'Scoring Rules'!$C$10,'Scoring Rules'!$H$10)))))</x:f>
      </x:c>
      <x:c r="J158" s="15" t="str">
        <x:f>IF($A158="","",IF(ISBLANK('Paste Export'!F152),"Missing",IF(ISNUMBER('Paste Export'!F152),'Paste Export'!F152,VALUE('Paste Export'!F152))))</x:f>
      </x:c>
      <x:c r="K158" s="16" t="str">
        <x:f>IF($A158="","",IF(NOT(ISNUMBER(J158)),"Missing",IF(AND('Scoring Rules'!$F$11&lt;&gt;"",IF('Scoring Rules'!$I$11="&gt;=",J158&gt;='Scoring Rules'!$F$11,J158&gt;'Scoring Rules'!$F$11)),'Scoring Rules'!$G$11,IF(IF('Scoring Rules'!$I$11="&gt;=",J158&gt;='Scoring Rules'!$D$11,J158&gt;'Scoring Rules'!$D$11),'Scoring Rules'!$E$11,IF(IF('Scoring Rules'!$I$11="&gt;=",J158&gt;='Scoring Rules'!$B$11,J158&gt;'Scoring Rules'!$B$11),'Scoring Rules'!$C$11,'Scoring Rules'!$H$11)))))</x:f>
      </x:c>
      <x:c r="L158" s="14" t="str">
        <x:f>IF($A158="","",IF(ISBLANK('Paste Export'!G152),"Missing",IF(ISNUMBER('Paste Export'!G152),'Paste Export'!G152,VALUE('Paste Export'!G152))))</x:f>
      </x:c>
      <x:c r="M158" s="16" t="str">
        <x:f>IF($A158="","",IF(NOT(ISNUMBER(L158)),"Missing",IF(AND('Scoring Rules'!$F$12&lt;&gt;"",IF('Scoring Rules'!$I$12="&gt;=",L158&gt;='Scoring Rules'!$F$12,L158&gt;'Scoring Rules'!$F$12)),'Scoring Rules'!$G$12,IF(IF('Scoring Rules'!$I$12="&gt;=",L158&gt;='Scoring Rules'!$D$12,L158&gt;'Scoring Rules'!$D$12),'Scoring Rules'!$E$12,IF(IF('Scoring Rules'!$I$12="&gt;=",L158&gt;='Scoring Rules'!$B$12,L158&gt;'Scoring Rules'!$B$12),'Scoring Rules'!$C$12,'Scoring Rules'!$H$12)))))</x:f>
      </x:c>
      <x:c r="N158" s="14" t="str">
        <x:f>IF($A158="","",IF(ISBLANK('Paste Export'!H152),"Missing",IF(ISNUMBER('Paste Export'!H152),'Paste Export'!H152,VALUE('Paste Export'!H152))))</x:f>
      </x:c>
      <x:c r="O158" s="16" t="str">
        <x:f>IF($A158="","",IF(NOT(ISNUMBER(N158)),"Missing",IF(AND('Scoring Rules'!$F$13&lt;&gt;"",IF('Scoring Rules'!$I$13="&gt;=",100-N158&gt;='Scoring Rules'!$F$13,100-N158&gt;'Scoring Rules'!$F$13)),'Scoring Rules'!$G$13,IF(IF('Scoring Rules'!$I$13="&gt;=",100-N158&gt;='Scoring Rules'!$D$13,100-N158&gt;'Scoring Rules'!$D$13),'Scoring Rules'!$E$13,IF(IF('Scoring Rules'!$I$13="&gt;=",100-N158&gt;='Scoring Rules'!$B$13,100-N158&gt;'Scoring Rules'!$B$13),'Scoring Rules'!$C$13,'Scoring Rules'!$H$13)))))</x:f>
      </x:c>
      <x:c r="P158" s="16" t="str">
        <x:f>IF($A158="","",IF(COUNT(C158,E158,G158,I158,K158,M158,O158)=7,SUM(C158,E158,G158,I158,K158,M158,O158),"Missing metric"))</x:f>
      </x:c>
      <x:c r="Q158" s="16" t="str">
        <x:f>IF($A158="","",IF(ISBLANK('Paste Export'!I152),"Missing",VALUE('Paste Export'!I152)))</x:f>
      </x:c>
      <x:c r="R158" s="16" t="str">
        <x:f>IF($A158="","",IF(AND(ISNUMBER(P158),ISNUMBER(Q158)),P158-Q158,"Unavailable"))</x:f>
      </x:c>
      <x:c r="S158" s="2" t="str">
        <x:f>IF($A158="","",IF(ISNUMBER(R158),IF(R158=0,"Matches","Review rules / rounding"),"Missing input"))</x:f>
      </x:c>
      <x:c r="T158" s="8" t="str">
        <x:f>IF($A158="","",IF(NOT(ISNUMBER(C158)),"Missing metric", IF(AND('Scoring Rules'!$F$7&lt;&gt;"",IF('Scoring Rules'!$I$7="&gt;=",B158&gt;='Scoring Rules'!$F$7,B158&gt;'Scoring Rules'!$F$7)),'Scoring Rules'!$I$7&amp;" "&amp;TEXT('Scoring Rules'!$F$7,"0.00"),IF(IF('Scoring Rules'!$I$7="&gt;=",B158&gt;='Scoring Rules'!$D$7,B158&gt;'Scoring Rules'!$D$7),'Scoring Rules'!$I$7&amp;" "&amp;TEXT('Scoring Rules'!$D$7,"0.00")&amp;" to "&amp;IF('Scoring Rules'!$I$7="&gt;", "&lt;= ","&lt; ")&amp;TEXT('Scoring Rules'!$F$7,"0.00"),IF(IF('Scoring Rules'!$I$7="&gt;=",B158&gt;='Scoring Rules'!$B$7,B158&gt;'Scoring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"&amp;C158&amp;" pts"))</x:f>
      </x:c>
      <x:c r="U158" s="8" t="str">
        <x:f>IF($A158="","",IF(NOT(ISNUMBER(E158)),"Missing metric", IF(AND('Scoring Rules'!$F$8&lt;&gt;"",IF('Scoring Rules'!$I$8="&gt;=",D158&gt;='Scoring Rules'!$F$8,D158&gt;'Scoring Rules'!$F$8)),'Scoring Rules'!$I$8&amp;" "&amp;TEXT('Scoring Rules'!$F$8,"0.00"),IF(IF('Scoring Rules'!$I$8="&gt;=",D158&gt;='Scoring Rules'!$D$8,D158&gt;'Scoring Rules'!$D$8),'Scoring Rules'!$I$8&amp;" "&amp;TEXT('Scoring Rules'!$D$8,"0.00")&amp;" to "&amp;IF('Scoring Rules'!$I$8="&gt;", "&lt;= ","&lt; ")&amp;TEXT('Scoring Rules'!$F$8,"0.00"),IF(IF('Scoring Rules'!$I$8="&gt;=",D158&gt;='Scoring Rules'!$B$8,D158&gt;'Scoring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"&amp;E158&amp;" pts"))</x:f>
      </x:c>
      <x:c r="V158" s="8" t="str">
        <x:f>IF($A158="","",IF(NOT(ISNUMBER(G158)),"Missing metric", IF(AND('Scoring Rules'!$F$9&lt;&gt;"",IF('Scoring Rules'!$I$9="&gt;=",F158&gt;='Scoring Rules'!$F$9,F158&gt;'Scoring Rules'!$F$9)),'Scoring Rules'!$I$9&amp;" "&amp;TEXT('Scoring Rules'!$F$9,"0.00"),IF(IF('Scoring Rules'!$I$9="&gt;=",F158&gt;='Scoring Rules'!$D$9,F158&gt;'Scoring Rules'!$D$9),'Scoring Rules'!$I$9&amp;" "&amp;TEXT('Scoring Rules'!$D$9,"0.00")&amp;" to "&amp;IF('Scoring Rules'!$I$9="&gt;", "&lt;= ","&lt; ")&amp;TEXT('Scoring Rules'!$F$9,"0.00"),IF(IF('Scoring Rules'!$I$9="&gt;=",F158&gt;='Scoring Rules'!$B$9,F158&gt;'Scoring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"&amp;G158&amp;" pts"))</x:f>
      </x:c>
      <x:c r="W158" s="8" t="str">
        <x:f>IF($A158="","",IF(NOT(ISNUMBER(I158)),"Missing metric", IF(AND('Scoring Rules'!$F$10&lt;&gt;"",IF('Scoring Rules'!$I$10="&gt;=",H158&gt;='Scoring Rules'!$F$10,H158&gt;'Scoring Rules'!$F$10)),'Scoring Rules'!$I$10&amp;" "&amp;TEXT('Scoring Rules'!$F$10,"0.00"),IF(IF('Scoring Rules'!$I$10="&gt;=",H158&gt;='Scoring Rules'!$D$10,H158&gt;'Scoring Rules'!$D$10),'Scoring Rules'!$I$10&amp;" "&amp;TEXT('Scoring Rules'!$D$10,"0.00")&amp;" to "&amp;IF('Scoring Rules'!$I$10="&gt;", "&lt;= ","&lt; ")&amp;TEXT('Scoring Rules'!$F$10,"0.00"),IF(IF('Scoring Rules'!$I$10="&gt;=",H158&gt;='Scoring Rules'!$B$10,H158&gt;'Scoring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"&amp;I158&amp;" pts"))</x:f>
      </x:c>
      <x:c r="X158" s="8" t="str">
        <x:f>IF($A158="","",IF(NOT(ISNUMBER(K158)),"Missing metric", IF(AND('Scoring Rules'!$F$11&lt;&gt;"",IF('Scoring Rules'!$I$11="&gt;=",J158&gt;='Scoring Rules'!$F$11,J158&gt;'Scoring Rules'!$F$11)),'Scoring Rules'!$I$11&amp;" "&amp;TEXT('Scoring Rules'!$F$11,"0.00"),IF(IF('Scoring Rules'!$I$11="&gt;=",J158&gt;='Scoring Rules'!$D$11,J158&gt;'Scoring Rules'!$D$11),'Scoring Rules'!$I$11&amp;" "&amp;TEXT('Scoring Rules'!$D$11,"0.00")&amp;" to "&amp;IF('Scoring Rules'!$I$11="&gt;", "&lt;= ","&lt; ")&amp;TEXT('Scoring Rules'!$F$11,"0.00"),IF(IF('Scoring Rules'!$I$11="&gt;=",J158&gt;='Scoring Rules'!$B$11,J158&gt;'Scoring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"&amp;K158&amp;" pts"))</x:f>
      </x:c>
      <x:c r="Y158" s="8" t="str">
        <x:f>IF($A158="","",IF(NOT(ISNUMBER(M158)),"Missing metric", IF(IF('Scoring Rules'!$I$12="&gt;=",L158&gt;='Scoring Rules'!$D$12,L158&gt;'Scoring Rules'!$D$12),'Scoring Rules'!$I$12&amp;" "&amp;TEXT('Scoring Rules'!$D$12,"0.00"),IF(IF('Scoring Rules'!$I$12="&gt;=",L158&gt;='Scoring Rules'!$B$12,L158&gt;'Scoring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"&amp;M158&amp;" pts"))</x:f>
      </x:c>
      <x:c r="Z158" s="8" t="str">
        <x:f>IF($A158="","",IF(NOT(ISNUMBER(O158)),"Missing metric","Attendance "&amp;TEXT(100-N158,"0.00")&amp;"%: "&amp;IF(AND('Scoring Rules'!$F$13&lt;&gt;"",IF('Scoring Rules'!$I$13="&gt;=",100-N158&gt;='Scoring Rules'!$F$13,100-N158&gt;'Scoring Rules'!$F$13)),'Scoring Rules'!$I$13&amp;" "&amp;TEXT('Scoring Rules'!$F$13,"0.00"),IF(IF('Scoring Rules'!$I$13="&gt;=",100-N158&gt;='Scoring Rules'!$D$13,100-N158&gt;'Scoring Rules'!$D$13),'Scoring Rules'!$I$13&amp;" "&amp;TEXT('Scoring Rules'!$D$13,"0.00")&amp;" to "&amp;IF('Scoring Rules'!$I$13="&gt;", "&lt;= ","&lt; ")&amp;TEXT('Scoring Rules'!$F$13,"0.00"),IF(IF('Scoring Rules'!$I$13="&gt;=",100-N158&gt;='Scoring Rules'!$B$13,100-N158&gt;'Scoring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"&amp;O158&amp;" pts"))</x:f>
      </x:c>
    </x:row>
    <x:row r="159" ht="32" customHeight="1">
      <x:c r="A159" s="2" t="str">
        <x:f>IF('Paste Export'!A153&lt;&gt;"",'Paste Export'!A153,"")</x:f>
      </x:c>
      <x:c r="B159" s="16" t="str">
        <x:f>IF($A159="","",IF(ISBLANK('Paste Export'!B153),"Missing",IF(ISNUMBER('Paste Export'!B153),'Paste Export'!B153,VALUE('Paste Export'!B153))))</x:f>
      </x:c>
      <x:c r="C159" s="16" t="str">
        <x:f>IF($A159="","",IF(NOT(ISNUMBER(B159)),"Missing",IF(AND('Scoring Rules'!$F$7&lt;&gt;"",IF('Scoring Rules'!$I$7="&gt;=",B159&gt;='Scoring Rules'!$F$7,B159&gt;'Scoring Rules'!$F$7)),'Scoring Rules'!$G$7,IF(IF('Scoring Rules'!$I$7="&gt;=",B159&gt;='Scoring Rules'!$D$7,B159&gt;'Scoring Rules'!$D$7),'Scoring Rules'!$E$7,IF(IF('Scoring Rules'!$I$7="&gt;=",B159&gt;='Scoring Rules'!$B$7,B159&gt;'Scoring Rules'!$B$7),'Scoring Rules'!$C$7,'Scoring Rules'!$H$7)))))</x:f>
      </x:c>
      <x:c r="D159" s="16" t="str">
        <x:f>IF($A159="","",IF(ISBLANK('Paste Export'!C153),"Missing",IF(ISNUMBER('Paste Export'!C153),'Paste Export'!C153,VALUE('Paste Export'!C153))))</x:f>
      </x:c>
      <x:c r="E159" s="16" t="str">
        <x:f>IF($A159="","",IF(NOT(ISNUMBER(D159)),"Missing",IF(AND('Scoring Rules'!$F$8&lt;&gt;"",IF('Scoring Rules'!$I$8="&gt;=",D159&gt;='Scoring Rules'!$F$8,D159&gt;'Scoring Rules'!$F$8)),'Scoring Rules'!$G$8,IF(IF('Scoring Rules'!$I$8="&gt;=",D159&gt;='Scoring Rules'!$D$8,D159&gt;'Scoring Rules'!$D$8),'Scoring Rules'!$E$8,IF(IF('Scoring Rules'!$I$8="&gt;=",D159&gt;='Scoring Rules'!$B$8,D159&gt;'Scoring Rules'!$B$8),'Scoring Rules'!$C$8,'Scoring Rules'!$H$8)))))</x:f>
      </x:c>
      <x:c r="F159" s="14" t="str">
        <x:f>IF($A159="","",IF(ISBLANK('Paste Export'!D153),"Missing",IF(ISNUMBER('Paste Export'!D153),'Paste Export'!D153,VALUE('Paste Export'!D153))))</x:f>
      </x:c>
      <x:c r="G159" s="16" t="str">
        <x:f>IF($A159="","",IF(NOT(ISNUMBER(F159)),"Missing",IF(AND('Scoring Rules'!$F$9&lt;&gt;"",IF('Scoring Rules'!$I$9="&gt;=",F159&gt;='Scoring Rules'!$F$9,F159&gt;'Scoring Rules'!$F$9)),'Scoring Rules'!$G$9,IF(IF('Scoring Rules'!$I$9="&gt;=",F159&gt;='Scoring Rules'!$D$9,F159&gt;'Scoring Rules'!$D$9),'Scoring Rules'!$E$9,IF(IF('Scoring Rules'!$I$9="&gt;=",F159&gt;='Scoring Rules'!$B$9,F159&gt;'Scoring Rules'!$B$9),'Scoring Rules'!$C$9,'Scoring Rules'!$H$9)))))</x:f>
      </x:c>
      <x:c r="H159" s="15" t="str">
        <x:f>IF($A159="","",IF(ISBLANK('Paste Export'!E153),"Missing",IF(ISNUMBER('Paste Export'!E153),'Paste Export'!E153,VALUE('Paste Export'!E153))))</x:f>
      </x:c>
      <x:c r="I159" s="16" t="str">
        <x:f>IF($A159="","",IF(NOT(ISNUMBER(H159)),"Missing",IF(AND('Scoring Rules'!$F$10&lt;&gt;"",IF('Scoring Rules'!$I$10="&gt;=",H159&gt;='Scoring Rules'!$F$10,H159&gt;'Scoring Rules'!$F$10)),'Scoring Rules'!$G$10,IF(IF('Scoring Rules'!$I$10="&gt;=",H159&gt;='Scoring Rules'!$D$10,H159&gt;'Scoring Rules'!$D$10),'Scoring Rules'!$E$10,IF(IF('Scoring Rules'!$I$10="&gt;=",H159&gt;='Scoring Rules'!$B$10,H159&gt;'Scoring Rules'!$B$10),'Scoring Rules'!$C$10,'Scoring Rules'!$H$10)))))</x:f>
      </x:c>
      <x:c r="J159" s="15" t="str">
        <x:f>IF($A159="","",IF(ISBLANK('Paste Export'!F153),"Missing",IF(ISNUMBER('Paste Export'!F153),'Paste Export'!F153,VALUE('Paste Export'!F153))))</x:f>
      </x:c>
      <x:c r="K159" s="16" t="str">
        <x:f>IF($A159="","",IF(NOT(ISNUMBER(J159)),"Missing",IF(AND('Scoring Rules'!$F$11&lt;&gt;"",IF('Scoring Rules'!$I$11="&gt;=",J159&gt;='Scoring Rules'!$F$11,J159&gt;'Scoring Rules'!$F$11)),'Scoring Rules'!$G$11,IF(IF('Scoring Rules'!$I$11="&gt;=",J159&gt;='Scoring Rules'!$D$11,J159&gt;'Scoring Rules'!$D$11),'Scoring Rules'!$E$11,IF(IF('Scoring Rules'!$I$11="&gt;=",J159&gt;='Scoring Rules'!$B$11,J159&gt;'Scoring Rules'!$B$11),'Scoring Rules'!$C$11,'Scoring Rules'!$H$11)))))</x:f>
      </x:c>
      <x:c r="L159" s="14" t="str">
        <x:f>IF($A159="","",IF(ISBLANK('Paste Export'!G153),"Missing",IF(ISNUMBER('Paste Export'!G153),'Paste Export'!G153,VALUE('Paste Export'!G153))))</x:f>
      </x:c>
      <x:c r="M159" s="16" t="str">
        <x:f>IF($A159="","",IF(NOT(ISNUMBER(L159)),"Missing",IF(AND('Scoring Rules'!$F$12&lt;&gt;"",IF('Scoring Rules'!$I$12="&gt;=",L159&gt;='Scoring Rules'!$F$12,L159&gt;'Scoring Rules'!$F$12)),'Scoring Rules'!$G$12,IF(IF('Scoring Rules'!$I$12="&gt;=",L159&gt;='Scoring Rules'!$D$12,L159&gt;'Scoring Rules'!$D$12),'Scoring Rules'!$E$12,IF(IF('Scoring Rules'!$I$12="&gt;=",L159&gt;='Scoring Rules'!$B$12,L159&gt;'Scoring Rules'!$B$12),'Scoring Rules'!$C$12,'Scoring Rules'!$H$12)))))</x:f>
      </x:c>
      <x:c r="N159" s="14" t="str">
        <x:f>IF($A159="","",IF(ISBLANK('Paste Export'!H153),"Missing",IF(ISNUMBER('Paste Export'!H153),'Paste Export'!H153,VALUE('Paste Export'!H153))))</x:f>
      </x:c>
      <x:c r="O159" s="16" t="str">
        <x:f>IF($A159="","",IF(NOT(ISNUMBER(N159)),"Missing",IF(AND('Scoring Rules'!$F$13&lt;&gt;"",IF('Scoring Rules'!$I$13="&gt;=",100-N159&gt;='Scoring Rules'!$F$13,100-N159&gt;'Scoring Rules'!$F$13)),'Scoring Rules'!$G$13,IF(IF('Scoring Rules'!$I$13="&gt;=",100-N159&gt;='Scoring Rules'!$D$13,100-N159&gt;'Scoring Rules'!$D$13),'Scoring Rules'!$E$13,IF(IF('Scoring Rules'!$I$13="&gt;=",100-N159&gt;='Scoring Rules'!$B$13,100-N159&gt;'Scoring Rules'!$B$13),'Scoring Rules'!$C$13,'Scoring Rules'!$H$13)))))</x:f>
      </x:c>
      <x:c r="P159" s="16" t="str">
        <x:f>IF($A159="","",IF(COUNT(C159,E159,G159,I159,K159,M159,O159)=7,SUM(C159,E159,G159,I159,K159,M159,O159),"Missing metric"))</x:f>
      </x:c>
      <x:c r="Q159" s="16" t="str">
        <x:f>IF($A159="","",IF(ISBLANK('Paste Export'!I153),"Missing",VALUE('Paste Export'!I153)))</x:f>
      </x:c>
      <x:c r="R159" s="16" t="str">
        <x:f>IF($A159="","",IF(AND(ISNUMBER(P159),ISNUMBER(Q159)),P159-Q159,"Unavailable"))</x:f>
      </x:c>
      <x:c r="S159" s="2" t="str">
        <x:f>IF($A159="","",IF(ISNUMBER(R159),IF(R159=0,"Matches","Review rules / rounding"),"Missing input"))</x:f>
      </x:c>
      <x:c r="T159" s="8" t="str">
        <x:f>IF($A159="","",IF(NOT(ISNUMBER(C159)),"Missing metric", IF(AND('Scoring Rules'!$F$7&lt;&gt;"",IF('Scoring Rules'!$I$7="&gt;=",B159&gt;='Scoring Rules'!$F$7,B159&gt;'Scoring Rules'!$F$7)),'Scoring Rules'!$I$7&amp;" "&amp;TEXT('Scoring Rules'!$F$7,"0.00"),IF(IF('Scoring Rules'!$I$7="&gt;=",B159&gt;='Scoring Rules'!$D$7,B159&gt;'Scoring Rules'!$D$7),'Scoring Rules'!$I$7&amp;" "&amp;TEXT('Scoring Rules'!$D$7,"0.00")&amp;" to "&amp;IF('Scoring Rules'!$I$7="&gt;", "&lt;= ","&lt; ")&amp;TEXT('Scoring Rules'!$F$7,"0.00"),IF(IF('Scoring Rules'!$I$7="&gt;=",B159&gt;='Scoring Rules'!$B$7,B159&gt;'Scoring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"&amp;C159&amp;" pts"))</x:f>
      </x:c>
      <x:c r="U159" s="8" t="str">
        <x:f>IF($A159="","",IF(NOT(ISNUMBER(E159)),"Missing metric", IF(AND('Scoring Rules'!$F$8&lt;&gt;"",IF('Scoring Rules'!$I$8="&gt;=",D159&gt;='Scoring Rules'!$F$8,D159&gt;'Scoring Rules'!$F$8)),'Scoring Rules'!$I$8&amp;" "&amp;TEXT('Scoring Rules'!$F$8,"0.00"),IF(IF('Scoring Rules'!$I$8="&gt;=",D159&gt;='Scoring Rules'!$D$8,D159&gt;'Scoring Rules'!$D$8),'Scoring Rules'!$I$8&amp;" "&amp;TEXT('Scoring Rules'!$D$8,"0.00")&amp;" to "&amp;IF('Scoring Rules'!$I$8="&gt;", "&lt;= ","&lt; ")&amp;TEXT('Scoring Rules'!$F$8,"0.00"),IF(IF('Scoring Rules'!$I$8="&gt;=",D159&gt;='Scoring Rules'!$B$8,D159&gt;'Scoring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"&amp;E159&amp;" pts"))</x:f>
      </x:c>
      <x:c r="V159" s="8" t="str">
        <x:f>IF($A159="","",IF(NOT(ISNUMBER(G159)),"Missing metric", IF(AND('Scoring Rules'!$F$9&lt;&gt;"",IF('Scoring Rules'!$I$9="&gt;=",F159&gt;='Scoring Rules'!$F$9,F159&gt;'Scoring Rules'!$F$9)),'Scoring Rules'!$I$9&amp;" "&amp;TEXT('Scoring Rules'!$F$9,"0.00"),IF(IF('Scoring Rules'!$I$9="&gt;=",F159&gt;='Scoring Rules'!$D$9,F159&gt;'Scoring Rules'!$D$9),'Scoring Rules'!$I$9&amp;" "&amp;TEXT('Scoring Rules'!$D$9,"0.00")&amp;" to "&amp;IF('Scoring Rules'!$I$9="&gt;", "&lt;= ","&lt; ")&amp;TEXT('Scoring Rules'!$F$9,"0.00"),IF(IF('Scoring Rules'!$I$9="&gt;=",F159&gt;='Scoring Rules'!$B$9,F159&gt;'Scoring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"&amp;G159&amp;" pts"))</x:f>
      </x:c>
      <x:c r="W159" s="8" t="str">
        <x:f>IF($A159="","",IF(NOT(ISNUMBER(I159)),"Missing metric", IF(AND('Scoring Rules'!$F$10&lt;&gt;"",IF('Scoring Rules'!$I$10="&gt;=",H159&gt;='Scoring Rules'!$F$10,H159&gt;'Scoring Rules'!$F$10)),'Scoring Rules'!$I$10&amp;" "&amp;TEXT('Scoring Rules'!$F$10,"0.00"),IF(IF('Scoring Rules'!$I$10="&gt;=",H159&gt;='Scoring Rules'!$D$10,H159&gt;'Scoring Rules'!$D$10),'Scoring Rules'!$I$10&amp;" "&amp;TEXT('Scoring Rules'!$D$10,"0.00")&amp;" to "&amp;IF('Scoring Rules'!$I$10="&gt;", "&lt;= ","&lt; ")&amp;TEXT('Scoring Rules'!$F$10,"0.00"),IF(IF('Scoring Rules'!$I$10="&gt;=",H159&gt;='Scoring Rules'!$B$10,H159&gt;'Scoring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"&amp;I159&amp;" pts"))</x:f>
      </x:c>
      <x:c r="X159" s="8" t="str">
        <x:f>IF($A159="","",IF(NOT(ISNUMBER(K159)),"Missing metric", IF(AND('Scoring Rules'!$F$11&lt;&gt;"",IF('Scoring Rules'!$I$11="&gt;=",J159&gt;='Scoring Rules'!$F$11,J159&gt;'Scoring Rules'!$F$11)),'Scoring Rules'!$I$11&amp;" "&amp;TEXT('Scoring Rules'!$F$11,"0.00"),IF(IF('Scoring Rules'!$I$11="&gt;=",J159&gt;='Scoring Rules'!$D$11,J159&gt;'Scoring Rules'!$D$11),'Scoring Rules'!$I$11&amp;" "&amp;TEXT('Scoring Rules'!$D$11,"0.00")&amp;" to "&amp;IF('Scoring Rules'!$I$11="&gt;", "&lt;= ","&lt; ")&amp;TEXT('Scoring Rules'!$F$11,"0.00"),IF(IF('Scoring Rules'!$I$11="&gt;=",J159&gt;='Scoring Rules'!$B$11,J159&gt;'Scoring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"&amp;K159&amp;" pts"))</x:f>
      </x:c>
      <x:c r="Y159" s="8" t="str">
        <x:f>IF($A159="","",IF(NOT(ISNUMBER(M159)),"Missing metric", IF(IF('Scoring Rules'!$I$12="&gt;=",L159&gt;='Scoring Rules'!$D$12,L159&gt;'Scoring Rules'!$D$12),'Scoring Rules'!$I$12&amp;" "&amp;TEXT('Scoring Rules'!$D$12,"0.00"),IF(IF('Scoring Rules'!$I$12="&gt;=",L159&gt;='Scoring Rules'!$B$12,L159&gt;'Scoring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"&amp;M159&amp;" pts"))</x:f>
      </x:c>
      <x:c r="Z159" s="8" t="str">
        <x:f>IF($A159="","",IF(NOT(ISNUMBER(O159)),"Missing metric","Attendance "&amp;TEXT(100-N159,"0.00")&amp;"%: "&amp;IF(AND('Scoring Rules'!$F$13&lt;&gt;"",IF('Scoring Rules'!$I$13="&gt;=",100-N159&gt;='Scoring Rules'!$F$13,100-N159&gt;'Scoring Rules'!$F$13)),'Scoring Rules'!$I$13&amp;" "&amp;TEXT('Scoring Rules'!$F$13,"0.00"),IF(IF('Scoring Rules'!$I$13="&gt;=",100-N159&gt;='Scoring Rules'!$D$13,100-N159&gt;'Scoring Rules'!$D$13),'Scoring Rules'!$I$13&amp;" "&amp;TEXT('Scoring Rules'!$D$13,"0.00")&amp;" to "&amp;IF('Scoring Rules'!$I$13="&gt;", "&lt;= ","&lt; ")&amp;TEXT('Scoring Rules'!$F$13,"0.00"),IF(IF('Scoring Rules'!$I$13="&gt;=",100-N159&gt;='Scoring Rules'!$B$13,100-N159&gt;'Scoring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"&amp;O159&amp;" pts"))</x:f>
      </x:c>
    </x:row>
    <x:row r="160" ht="32" customHeight="1">
      <x:c r="A160" s="2" t="str">
        <x:f>IF('Paste Export'!A154&lt;&gt;"",'Paste Export'!A154,"")</x:f>
      </x:c>
      <x:c r="B160" s="16" t="str">
        <x:f>IF($A160="","",IF(ISBLANK('Paste Export'!B154),"Missing",IF(ISNUMBER('Paste Export'!B154),'Paste Export'!B154,VALUE('Paste Export'!B154))))</x:f>
      </x:c>
      <x:c r="C160" s="16" t="str">
        <x:f>IF($A160="","",IF(NOT(ISNUMBER(B160)),"Missing",IF(AND('Scoring Rules'!$F$7&lt;&gt;"",IF('Scoring Rules'!$I$7="&gt;=",B160&gt;='Scoring Rules'!$F$7,B160&gt;'Scoring Rules'!$F$7)),'Scoring Rules'!$G$7,IF(IF('Scoring Rules'!$I$7="&gt;=",B160&gt;='Scoring Rules'!$D$7,B160&gt;'Scoring Rules'!$D$7),'Scoring Rules'!$E$7,IF(IF('Scoring Rules'!$I$7="&gt;=",B160&gt;='Scoring Rules'!$B$7,B160&gt;'Scoring Rules'!$B$7),'Scoring Rules'!$C$7,'Scoring Rules'!$H$7)))))</x:f>
      </x:c>
      <x:c r="D160" s="16" t="str">
        <x:f>IF($A160="","",IF(ISBLANK('Paste Export'!C154),"Missing",IF(ISNUMBER('Paste Export'!C154),'Paste Export'!C154,VALUE('Paste Export'!C154))))</x:f>
      </x:c>
      <x:c r="E160" s="16" t="str">
        <x:f>IF($A160="","",IF(NOT(ISNUMBER(D160)),"Missing",IF(AND('Scoring Rules'!$F$8&lt;&gt;"",IF('Scoring Rules'!$I$8="&gt;=",D160&gt;='Scoring Rules'!$F$8,D160&gt;'Scoring Rules'!$F$8)),'Scoring Rules'!$G$8,IF(IF('Scoring Rules'!$I$8="&gt;=",D160&gt;='Scoring Rules'!$D$8,D160&gt;'Scoring Rules'!$D$8),'Scoring Rules'!$E$8,IF(IF('Scoring Rules'!$I$8="&gt;=",D160&gt;='Scoring Rules'!$B$8,D160&gt;'Scoring Rules'!$B$8),'Scoring Rules'!$C$8,'Scoring Rules'!$H$8)))))</x:f>
      </x:c>
      <x:c r="F160" s="14" t="str">
        <x:f>IF($A160="","",IF(ISBLANK('Paste Export'!D154),"Missing",IF(ISNUMBER('Paste Export'!D154),'Paste Export'!D154,VALUE('Paste Export'!D154))))</x:f>
      </x:c>
      <x:c r="G160" s="16" t="str">
        <x:f>IF($A160="","",IF(NOT(ISNUMBER(F160)),"Missing",IF(AND('Scoring Rules'!$F$9&lt;&gt;"",IF('Scoring Rules'!$I$9="&gt;=",F160&gt;='Scoring Rules'!$F$9,F160&gt;'Scoring Rules'!$F$9)),'Scoring Rules'!$G$9,IF(IF('Scoring Rules'!$I$9="&gt;=",F160&gt;='Scoring Rules'!$D$9,F160&gt;'Scoring Rules'!$D$9),'Scoring Rules'!$E$9,IF(IF('Scoring Rules'!$I$9="&gt;=",F160&gt;='Scoring Rules'!$B$9,F160&gt;'Scoring Rules'!$B$9),'Scoring Rules'!$C$9,'Scoring Rules'!$H$9)))))</x:f>
      </x:c>
      <x:c r="H160" s="15" t="str">
        <x:f>IF($A160="","",IF(ISBLANK('Paste Export'!E154),"Missing",IF(ISNUMBER('Paste Export'!E154),'Paste Export'!E154,VALUE('Paste Export'!E154))))</x:f>
      </x:c>
      <x:c r="I160" s="16" t="str">
        <x:f>IF($A160="","",IF(NOT(ISNUMBER(H160)),"Missing",IF(AND('Scoring Rules'!$F$10&lt;&gt;"",IF('Scoring Rules'!$I$10="&gt;=",H160&gt;='Scoring Rules'!$F$10,H160&gt;'Scoring Rules'!$F$10)),'Scoring Rules'!$G$10,IF(IF('Scoring Rules'!$I$10="&gt;=",H160&gt;='Scoring Rules'!$D$10,H160&gt;'Scoring Rules'!$D$10),'Scoring Rules'!$E$10,IF(IF('Scoring Rules'!$I$10="&gt;=",H160&gt;='Scoring Rules'!$B$10,H160&gt;'Scoring Rules'!$B$10),'Scoring Rules'!$C$10,'Scoring Rules'!$H$10)))))</x:f>
      </x:c>
      <x:c r="J160" s="15" t="str">
        <x:f>IF($A160="","",IF(ISBLANK('Paste Export'!F154),"Missing",IF(ISNUMBER('Paste Export'!F154),'Paste Export'!F154,VALUE('Paste Export'!F154))))</x:f>
      </x:c>
      <x:c r="K160" s="16" t="str">
        <x:f>IF($A160="","",IF(NOT(ISNUMBER(J160)),"Missing",IF(AND('Scoring Rules'!$F$11&lt;&gt;"",IF('Scoring Rules'!$I$11="&gt;=",J160&gt;='Scoring Rules'!$F$11,J160&gt;'Scoring Rules'!$F$11)),'Scoring Rules'!$G$11,IF(IF('Scoring Rules'!$I$11="&gt;=",J160&gt;='Scoring Rules'!$D$11,J160&gt;'Scoring Rules'!$D$11),'Scoring Rules'!$E$11,IF(IF('Scoring Rules'!$I$11="&gt;=",J160&gt;='Scoring Rules'!$B$11,J160&gt;'Scoring Rules'!$B$11),'Scoring Rules'!$C$11,'Scoring Rules'!$H$11)))))</x:f>
      </x:c>
      <x:c r="L160" s="14" t="str">
        <x:f>IF($A160="","",IF(ISBLANK('Paste Export'!G154),"Missing",IF(ISNUMBER('Paste Export'!G154),'Paste Export'!G154,VALUE('Paste Export'!G154))))</x:f>
      </x:c>
      <x:c r="M160" s="16" t="str">
        <x:f>IF($A160="","",IF(NOT(ISNUMBER(L160)),"Missing",IF(AND('Scoring Rules'!$F$12&lt;&gt;"",IF('Scoring Rules'!$I$12="&gt;=",L160&gt;='Scoring Rules'!$F$12,L160&gt;'Scoring Rules'!$F$12)),'Scoring Rules'!$G$12,IF(IF('Scoring Rules'!$I$12="&gt;=",L160&gt;='Scoring Rules'!$D$12,L160&gt;'Scoring Rules'!$D$12),'Scoring Rules'!$E$12,IF(IF('Scoring Rules'!$I$12="&gt;=",L160&gt;='Scoring Rules'!$B$12,L160&gt;'Scoring Rules'!$B$12),'Scoring Rules'!$C$12,'Scoring Rules'!$H$12)))))</x:f>
      </x:c>
      <x:c r="N160" s="14" t="str">
        <x:f>IF($A160="","",IF(ISBLANK('Paste Export'!H154),"Missing",IF(ISNUMBER('Paste Export'!H154),'Paste Export'!H154,VALUE('Paste Export'!H154))))</x:f>
      </x:c>
      <x:c r="O160" s="16" t="str">
        <x:f>IF($A160="","",IF(NOT(ISNUMBER(N160)),"Missing",IF(AND('Scoring Rules'!$F$13&lt;&gt;"",IF('Scoring Rules'!$I$13="&gt;=",100-N160&gt;='Scoring Rules'!$F$13,100-N160&gt;'Scoring Rules'!$F$13)),'Scoring Rules'!$G$13,IF(IF('Scoring Rules'!$I$13="&gt;=",100-N160&gt;='Scoring Rules'!$D$13,100-N160&gt;'Scoring Rules'!$D$13),'Scoring Rules'!$E$13,IF(IF('Scoring Rules'!$I$13="&gt;=",100-N160&gt;='Scoring Rules'!$B$13,100-N160&gt;'Scoring Rules'!$B$13),'Scoring Rules'!$C$13,'Scoring Rules'!$H$13)))))</x:f>
      </x:c>
      <x:c r="P160" s="16" t="str">
        <x:f>IF($A160="","",IF(COUNT(C160,E160,G160,I160,K160,M160,O160)=7,SUM(C160,E160,G160,I160,K160,M160,O160),"Missing metric"))</x:f>
      </x:c>
      <x:c r="Q160" s="16" t="str">
        <x:f>IF($A160="","",IF(ISBLANK('Paste Export'!I154),"Missing",VALUE('Paste Export'!I154)))</x:f>
      </x:c>
      <x:c r="R160" s="16" t="str">
        <x:f>IF($A160="","",IF(AND(ISNUMBER(P160),ISNUMBER(Q160)),P160-Q160,"Unavailable"))</x:f>
      </x:c>
      <x:c r="S160" s="2" t="str">
        <x:f>IF($A160="","",IF(ISNUMBER(R160),IF(R160=0,"Matches","Review rules / rounding"),"Missing input"))</x:f>
      </x:c>
      <x:c r="T160" s="8" t="str">
        <x:f>IF($A160="","",IF(NOT(ISNUMBER(C160)),"Missing metric", IF(AND('Scoring Rules'!$F$7&lt;&gt;"",IF('Scoring Rules'!$I$7="&gt;=",B160&gt;='Scoring Rules'!$F$7,B160&gt;'Scoring Rules'!$F$7)),'Scoring Rules'!$I$7&amp;" "&amp;TEXT('Scoring Rules'!$F$7,"0.00"),IF(IF('Scoring Rules'!$I$7="&gt;=",B160&gt;='Scoring Rules'!$D$7,B160&gt;'Scoring Rules'!$D$7),'Scoring Rules'!$I$7&amp;" "&amp;TEXT('Scoring Rules'!$D$7,"0.00")&amp;" to "&amp;IF('Scoring Rules'!$I$7="&gt;", "&lt;= ","&lt; ")&amp;TEXT('Scoring Rules'!$F$7,"0.00"),IF(IF('Scoring Rules'!$I$7="&gt;=",B160&gt;='Scoring Rules'!$B$7,B160&gt;'Scoring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"&amp;C160&amp;" pts"))</x:f>
      </x:c>
      <x:c r="U160" s="8" t="str">
        <x:f>IF($A160="","",IF(NOT(ISNUMBER(E160)),"Missing metric", IF(AND('Scoring Rules'!$F$8&lt;&gt;"",IF('Scoring Rules'!$I$8="&gt;=",D160&gt;='Scoring Rules'!$F$8,D160&gt;'Scoring Rules'!$F$8)),'Scoring Rules'!$I$8&amp;" "&amp;TEXT('Scoring Rules'!$F$8,"0.00"),IF(IF('Scoring Rules'!$I$8="&gt;=",D160&gt;='Scoring Rules'!$D$8,D160&gt;'Scoring Rules'!$D$8),'Scoring Rules'!$I$8&amp;" "&amp;TEXT('Scoring Rules'!$D$8,"0.00")&amp;" to "&amp;IF('Scoring Rules'!$I$8="&gt;", "&lt;= ","&lt; ")&amp;TEXT('Scoring Rules'!$F$8,"0.00"),IF(IF('Scoring Rules'!$I$8="&gt;=",D160&gt;='Scoring Rules'!$B$8,D160&gt;'Scoring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"&amp;E160&amp;" pts"))</x:f>
      </x:c>
      <x:c r="V160" s="8" t="str">
        <x:f>IF($A160="","",IF(NOT(ISNUMBER(G160)),"Missing metric", IF(AND('Scoring Rules'!$F$9&lt;&gt;"",IF('Scoring Rules'!$I$9="&gt;=",F160&gt;='Scoring Rules'!$F$9,F160&gt;'Scoring Rules'!$F$9)),'Scoring Rules'!$I$9&amp;" "&amp;TEXT('Scoring Rules'!$F$9,"0.00"),IF(IF('Scoring Rules'!$I$9="&gt;=",F160&gt;='Scoring Rules'!$D$9,F160&gt;'Scoring Rules'!$D$9),'Scoring Rules'!$I$9&amp;" "&amp;TEXT('Scoring Rules'!$D$9,"0.00")&amp;" to "&amp;IF('Scoring Rules'!$I$9="&gt;", "&lt;= ","&lt; ")&amp;TEXT('Scoring Rules'!$F$9,"0.00"),IF(IF('Scoring Rules'!$I$9="&gt;=",F160&gt;='Scoring Rules'!$B$9,F160&gt;'Scoring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"&amp;G160&amp;" pts"))</x:f>
      </x:c>
      <x:c r="W160" s="8" t="str">
        <x:f>IF($A160="","",IF(NOT(ISNUMBER(I160)),"Missing metric", IF(AND('Scoring Rules'!$F$10&lt;&gt;"",IF('Scoring Rules'!$I$10="&gt;=",H160&gt;='Scoring Rules'!$F$10,H160&gt;'Scoring Rules'!$F$10)),'Scoring Rules'!$I$10&amp;" "&amp;TEXT('Scoring Rules'!$F$10,"0.00"),IF(IF('Scoring Rules'!$I$10="&gt;=",H160&gt;='Scoring Rules'!$D$10,H160&gt;'Scoring Rules'!$D$10),'Scoring Rules'!$I$10&amp;" "&amp;TEXT('Scoring Rules'!$D$10,"0.00")&amp;" to "&amp;IF('Scoring Rules'!$I$10="&gt;", "&lt;= ","&lt; ")&amp;TEXT('Scoring Rules'!$F$10,"0.00"),IF(IF('Scoring Rules'!$I$10="&gt;=",H160&gt;='Scoring Rules'!$B$10,H160&gt;'Scoring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"&amp;I160&amp;" pts"))</x:f>
      </x:c>
      <x:c r="X160" s="8" t="str">
        <x:f>IF($A160="","",IF(NOT(ISNUMBER(K160)),"Missing metric", IF(AND('Scoring Rules'!$F$11&lt;&gt;"",IF('Scoring Rules'!$I$11="&gt;=",J160&gt;='Scoring Rules'!$F$11,J160&gt;'Scoring Rules'!$F$11)),'Scoring Rules'!$I$11&amp;" "&amp;TEXT('Scoring Rules'!$F$11,"0.00"),IF(IF('Scoring Rules'!$I$11="&gt;=",J160&gt;='Scoring Rules'!$D$11,J160&gt;'Scoring Rules'!$D$11),'Scoring Rules'!$I$11&amp;" "&amp;TEXT('Scoring Rules'!$D$11,"0.00")&amp;" to "&amp;IF('Scoring Rules'!$I$11="&gt;", "&lt;= ","&lt; ")&amp;TEXT('Scoring Rules'!$F$11,"0.00"),IF(IF('Scoring Rules'!$I$11="&gt;=",J160&gt;='Scoring Rules'!$B$11,J160&gt;'Scoring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"&amp;K160&amp;" pts"))</x:f>
      </x:c>
      <x:c r="Y160" s="8" t="str">
        <x:f>IF($A160="","",IF(NOT(ISNUMBER(M160)),"Missing metric", IF(IF('Scoring Rules'!$I$12="&gt;=",L160&gt;='Scoring Rules'!$D$12,L160&gt;'Scoring Rules'!$D$12),'Scoring Rules'!$I$12&amp;" "&amp;TEXT('Scoring Rules'!$D$12,"0.00"),IF(IF('Scoring Rules'!$I$12="&gt;=",L160&gt;='Scoring Rules'!$B$12,L160&gt;'Scoring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"&amp;M160&amp;" pts"))</x:f>
      </x:c>
      <x:c r="Z160" s="8" t="str">
        <x:f>IF($A160="","",IF(NOT(ISNUMBER(O160)),"Missing metric","Attendance "&amp;TEXT(100-N160,"0.00")&amp;"%: "&amp;IF(AND('Scoring Rules'!$F$13&lt;&gt;"",IF('Scoring Rules'!$I$13="&gt;=",100-N160&gt;='Scoring Rules'!$F$13,100-N160&gt;'Scoring Rules'!$F$13)),'Scoring Rules'!$I$13&amp;" "&amp;TEXT('Scoring Rules'!$F$13,"0.00"),IF(IF('Scoring Rules'!$I$13="&gt;=",100-N160&gt;='Scoring Rules'!$D$13,100-N160&gt;'Scoring Rules'!$D$13),'Scoring Rules'!$I$13&amp;" "&amp;TEXT('Scoring Rules'!$D$13,"0.00")&amp;" to "&amp;IF('Scoring Rules'!$I$13="&gt;", "&lt;= ","&lt; ")&amp;TEXT('Scoring Rules'!$F$13,"0.00"),IF(IF('Scoring Rules'!$I$13="&gt;=",100-N160&gt;='Scoring Rules'!$B$13,100-N160&gt;'Scoring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"&amp;O160&amp;" pts"))</x:f>
      </x:c>
    </x:row>
    <x:row r="161" ht="32" customHeight="1">
      <x:c r="A161" s="2" t="str">
        <x:f>IF('Paste Export'!A155&lt;&gt;"",'Paste Export'!A155,"")</x:f>
      </x:c>
      <x:c r="B161" s="16" t="str">
        <x:f>IF($A161="","",IF(ISBLANK('Paste Export'!B155),"Missing",IF(ISNUMBER('Paste Export'!B155),'Paste Export'!B155,VALUE('Paste Export'!B155))))</x:f>
      </x:c>
      <x:c r="C161" s="16" t="str">
        <x:f>IF($A161="","",IF(NOT(ISNUMBER(B161)),"Missing",IF(AND('Scoring Rules'!$F$7&lt;&gt;"",IF('Scoring Rules'!$I$7="&gt;=",B161&gt;='Scoring Rules'!$F$7,B161&gt;'Scoring Rules'!$F$7)),'Scoring Rules'!$G$7,IF(IF('Scoring Rules'!$I$7="&gt;=",B161&gt;='Scoring Rules'!$D$7,B161&gt;'Scoring Rules'!$D$7),'Scoring Rules'!$E$7,IF(IF('Scoring Rules'!$I$7="&gt;=",B161&gt;='Scoring Rules'!$B$7,B161&gt;'Scoring Rules'!$B$7),'Scoring Rules'!$C$7,'Scoring Rules'!$H$7)))))</x:f>
      </x:c>
      <x:c r="D161" s="16" t="str">
        <x:f>IF($A161="","",IF(ISBLANK('Paste Export'!C155),"Missing",IF(ISNUMBER('Paste Export'!C155),'Paste Export'!C155,VALUE('Paste Export'!C155))))</x:f>
      </x:c>
      <x:c r="E161" s="16" t="str">
        <x:f>IF($A161="","",IF(NOT(ISNUMBER(D161)),"Missing",IF(AND('Scoring Rules'!$F$8&lt;&gt;"",IF('Scoring Rules'!$I$8="&gt;=",D161&gt;='Scoring Rules'!$F$8,D161&gt;'Scoring Rules'!$F$8)),'Scoring Rules'!$G$8,IF(IF('Scoring Rules'!$I$8="&gt;=",D161&gt;='Scoring Rules'!$D$8,D161&gt;'Scoring Rules'!$D$8),'Scoring Rules'!$E$8,IF(IF('Scoring Rules'!$I$8="&gt;=",D161&gt;='Scoring Rules'!$B$8,D161&gt;'Scoring Rules'!$B$8),'Scoring Rules'!$C$8,'Scoring Rules'!$H$8)))))</x:f>
      </x:c>
      <x:c r="F161" s="14" t="str">
        <x:f>IF($A161="","",IF(ISBLANK('Paste Export'!D155),"Missing",IF(ISNUMBER('Paste Export'!D155),'Paste Export'!D155,VALUE('Paste Export'!D155))))</x:f>
      </x:c>
      <x:c r="G161" s="16" t="str">
        <x:f>IF($A161="","",IF(NOT(ISNUMBER(F161)),"Missing",IF(AND('Scoring Rules'!$F$9&lt;&gt;"",IF('Scoring Rules'!$I$9="&gt;=",F161&gt;='Scoring Rules'!$F$9,F161&gt;'Scoring Rules'!$F$9)),'Scoring Rules'!$G$9,IF(IF('Scoring Rules'!$I$9="&gt;=",F161&gt;='Scoring Rules'!$D$9,F161&gt;'Scoring Rules'!$D$9),'Scoring Rules'!$E$9,IF(IF('Scoring Rules'!$I$9="&gt;=",F161&gt;='Scoring Rules'!$B$9,F161&gt;'Scoring Rules'!$B$9),'Scoring Rules'!$C$9,'Scoring Rules'!$H$9)))))</x:f>
      </x:c>
      <x:c r="H161" s="15" t="str">
        <x:f>IF($A161="","",IF(ISBLANK('Paste Export'!E155),"Missing",IF(ISNUMBER('Paste Export'!E155),'Paste Export'!E155,VALUE('Paste Export'!E155))))</x:f>
      </x:c>
      <x:c r="I161" s="16" t="str">
        <x:f>IF($A161="","",IF(NOT(ISNUMBER(H161)),"Missing",IF(AND('Scoring Rules'!$F$10&lt;&gt;"",IF('Scoring Rules'!$I$10="&gt;=",H161&gt;='Scoring Rules'!$F$10,H161&gt;'Scoring Rules'!$F$10)),'Scoring Rules'!$G$10,IF(IF('Scoring Rules'!$I$10="&gt;=",H161&gt;='Scoring Rules'!$D$10,H161&gt;'Scoring Rules'!$D$10),'Scoring Rules'!$E$10,IF(IF('Scoring Rules'!$I$10="&gt;=",H161&gt;='Scoring Rules'!$B$10,H161&gt;'Scoring Rules'!$B$10),'Scoring Rules'!$C$10,'Scoring Rules'!$H$10)))))</x:f>
      </x:c>
      <x:c r="J161" s="15" t="str">
        <x:f>IF($A161="","",IF(ISBLANK('Paste Export'!F155),"Missing",IF(ISNUMBER('Paste Export'!F155),'Paste Export'!F155,VALUE('Paste Export'!F155))))</x:f>
      </x:c>
      <x:c r="K161" s="16" t="str">
        <x:f>IF($A161="","",IF(NOT(ISNUMBER(J161)),"Missing",IF(AND('Scoring Rules'!$F$11&lt;&gt;"",IF('Scoring Rules'!$I$11="&gt;=",J161&gt;='Scoring Rules'!$F$11,J161&gt;'Scoring Rules'!$F$11)),'Scoring Rules'!$G$11,IF(IF('Scoring Rules'!$I$11="&gt;=",J161&gt;='Scoring Rules'!$D$11,J161&gt;'Scoring Rules'!$D$11),'Scoring Rules'!$E$11,IF(IF('Scoring Rules'!$I$11="&gt;=",J161&gt;='Scoring Rules'!$B$11,J161&gt;'Scoring Rules'!$B$11),'Scoring Rules'!$C$11,'Scoring Rules'!$H$11)))))</x:f>
      </x:c>
      <x:c r="L161" s="14" t="str">
        <x:f>IF($A161="","",IF(ISBLANK('Paste Export'!G155),"Missing",IF(ISNUMBER('Paste Export'!G155),'Paste Export'!G155,VALUE('Paste Export'!G155))))</x:f>
      </x:c>
      <x:c r="M161" s="16" t="str">
        <x:f>IF($A161="","",IF(NOT(ISNUMBER(L161)),"Missing",IF(AND('Scoring Rules'!$F$12&lt;&gt;"",IF('Scoring Rules'!$I$12="&gt;=",L161&gt;='Scoring Rules'!$F$12,L161&gt;'Scoring Rules'!$F$12)),'Scoring Rules'!$G$12,IF(IF('Scoring Rules'!$I$12="&gt;=",L161&gt;='Scoring Rules'!$D$12,L161&gt;'Scoring Rules'!$D$12),'Scoring Rules'!$E$12,IF(IF('Scoring Rules'!$I$12="&gt;=",L161&gt;='Scoring Rules'!$B$12,L161&gt;'Scoring Rules'!$B$12),'Scoring Rules'!$C$12,'Scoring Rules'!$H$12)))))</x:f>
      </x:c>
      <x:c r="N161" s="14" t="str">
        <x:f>IF($A161="","",IF(ISBLANK('Paste Export'!H155),"Missing",IF(ISNUMBER('Paste Export'!H155),'Paste Export'!H155,VALUE('Paste Export'!H155))))</x:f>
      </x:c>
      <x:c r="O161" s="16" t="str">
        <x:f>IF($A161="","",IF(NOT(ISNUMBER(N161)),"Missing",IF(AND('Scoring Rules'!$F$13&lt;&gt;"",IF('Scoring Rules'!$I$13="&gt;=",100-N161&gt;='Scoring Rules'!$F$13,100-N161&gt;'Scoring Rules'!$F$13)),'Scoring Rules'!$G$13,IF(IF('Scoring Rules'!$I$13="&gt;=",100-N161&gt;='Scoring Rules'!$D$13,100-N161&gt;'Scoring Rules'!$D$13),'Scoring Rules'!$E$13,IF(IF('Scoring Rules'!$I$13="&gt;=",100-N161&gt;='Scoring Rules'!$B$13,100-N161&gt;'Scoring Rules'!$B$13),'Scoring Rules'!$C$13,'Scoring Rules'!$H$13)))))</x:f>
      </x:c>
      <x:c r="P161" s="16" t="str">
        <x:f>IF($A161="","",IF(COUNT(C161,E161,G161,I161,K161,M161,O161)=7,SUM(C161,E161,G161,I161,K161,M161,O161),"Missing metric"))</x:f>
      </x:c>
      <x:c r="Q161" s="16" t="str">
        <x:f>IF($A161="","",IF(ISBLANK('Paste Export'!I155),"Missing",VALUE('Paste Export'!I155)))</x:f>
      </x:c>
      <x:c r="R161" s="16" t="str">
        <x:f>IF($A161="","",IF(AND(ISNUMBER(P161),ISNUMBER(Q161)),P161-Q161,"Unavailable"))</x:f>
      </x:c>
      <x:c r="S161" s="2" t="str">
        <x:f>IF($A161="","",IF(ISNUMBER(R161),IF(R161=0,"Matches","Review rules / rounding"),"Missing input"))</x:f>
      </x:c>
      <x:c r="T161" s="8" t="str">
        <x:f>IF($A161="","",IF(NOT(ISNUMBER(C161)),"Missing metric", IF(AND('Scoring Rules'!$F$7&lt;&gt;"",IF('Scoring Rules'!$I$7="&gt;=",B161&gt;='Scoring Rules'!$F$7,B161&gt;'Scoring Rules'!$F$7)),'Scoring Rules'!$I$7&amp;" "&amp;TEXT('Scoring Rules'!$F$7,"0.00"),IF(IF('Scoring Rules'!$I$7="&gt;=",B161&gt;='Scoring Rules'!$D$7,B161&gt;'Scoring Rules'!$D$7),'Scoring Rules'!$I$7&amp;" "&amp;TEXT('Scoring Rules'!$D$7,"0.00")&amp;" to "&amp;IF('Scoring Rules'!$I$7="&gt;", "&lt;= ","&lt; ")&amp;TEXT('Scoring Rules'!$F$7,"0.00"),IF(IF('Scoring Rules'!$I$7="&gt;=",B161&gt;='Scoring Rules'!$B$7,B161&gt;'Scoring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"&amp;C161&amp;" pts"))</x:f>
      </x:c>
      <x:c r="U161" s="8" t="str">
        <x:f>IF($A161="","",IF(NOT(ISNUMBER(E161)),"Missing metric", IF(AND('Scoring Rules'!$F$8&lt;&gt;"",IF('Scoring Rules'!$I$8="&gt;=",D161&gt;='Scoring Rules'!$F$8,D161&gt;'Scoring Rules'!$F$8)),'Scoring Rules'!$I$8&amp;" "&amp;TEXT('Scoring Rules'!$F$8,"0.00"),IF(IF('Scoring Rules'!$I$8="&gt;=",D161&gt;='Scoring Rules'!$D$8,D161&gt;'Scoring Rules'!$D$8),'Scoring Rules'!$I$8&amp;" "&amp;TEXT('Scoring Rules'!$D$8,"0.00")&amp;" to "&amp;IF('Scoring Rules'!$I$8="&gt;", "&lt;= ","&lt; ")&amp;TEXT('Scoring Rules'!$F$8,"0.00"),IF(IF('Scoring Rules'!$I$8="&gt;=",D161&gt;='Scoring Rules'!$B$8,D161&gt;'Scoring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"&amp;E161&amp;" pts"))</x:f>
      </x:c>
      <x:c r="V161" s="8" t="str">
        <x:f>IF($A161="","",IF(NOT(ISNUMBER(G161)),"Missing metric", IF(AND('Scoring Rules'!$F$9&lt;&gt;"",IF('Scoring Rules'!$I$9="&gt;=",F161&gt;='Scoring Rules'!$F$9,F161&gt;'Scoring Rules'!$F$9)),'Scoring Rules'!$I$9&amp;" "&amp;TEXT('Scoring Rules'!$F$9,"0.00"),IF(IF('Scoring Rules'!$I$9="&gt;=",F161&gt;='Scoring Rules'!$D$9,F161&gt;'Scoring Rules'!$D$9),'Scoring Rules'!$I$9&amp;" "&amp;TEXT('Scoring Rules'!$D$9,"0.00")&amp;" to "&amp;IF('Scoring Rules'!$I$9="&gt;", "&lt;= ","&lt; ")&amp;TEXT('Scoring Rules'!$F$9,"0.00"),IF(IF('Scoring Rules'!$I$9="&gt;=",F161&gt;='Scoring Rules'!$B$9,F161&gt;'Scoring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"&amp;G161&amp;" pts"))</x:f>
      </x:c>
      <x:c r="W161" s="8" t="str">
        <x:f>IF($A161="","",IF(NOT(ISNUMBER(I161)),"Missing metric", IF(AND('Scoring Rules'!$F$10&lt;&gt;"",IF('Scoring Rules'!$I$10="&gt;=",H161&gt;='Scoring Rules'!$F$10,H161&gt;'Scoring Rules'!$F$10)),'Scoring Rules'!$I$10&amp;" "&amp;TEXT('Scoring Rules'!$F$10,"0.00"),IF(IF('Scoring Rules'!$I$10="&gt;=",H161&gt;='Scoring Rules'!$D$10,H161&gt;'Scoring Rules'!$D$10),'Scoring Rules'!$I$10&amp;" "&amp;TEXT('Scoring Rules'!$D$10,"0.00")&amp;" to "&amp;IF('Scoring Rules'!$I$10="&gt;", "&lt;= ","&lt; ")&amp;TEXT('Scoring Rules'!$F$10,"0.00"),IF(IF('Scoring Rules'!$I$10="&gt;=",H161&gt;='Scoring Rules'!$B$10,H161&gt;'Scoring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"&amp;I161&amp;" pts"))</x:f>
      </x:c>
      <x:c r="X161" s="8" t="str">
        <x:f>IF($A161="","",IF(NOT(ISNUMBER(K161)),"Missing metric", IF(AND('Scoring Rules'!$F$11&lt;&gt;"",IF('Scoring Rules'!$I$11="&gt;=",J161&gt;='Scoring Rules'!$F$11,J161&gt;'Scoring Rules'!$F$11)),'Scoring Rules'!$I$11&amp;" "&amp;TEXT('Scoring Rules'!$F$11,"0.00"),IF(IF('Scoring Rules'!$I$11="&gt;=",J161&gt;='Scoring Rules'!$D$11,J161&gt;'Scoring Rules'!$D$11),'Scoring Rules'!$I$11&amp;" "&amp;TEXT('Scoring Rules'!$D$11,"0.00")&amp;" to "&amp;IF('Scoring Rules'!$I$11="&gt;", "&lt;= ","&lt; ")&amp;TEXT('Scoring Rules'!$F$11,"0.00"),IF(IF('Scoring Rules'!$I$11="&gt;=",J161&gt;='Scoring Rules'!$B$11,J161&gt;'Scoring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"&amp;K161&amp;" pts"))</x:f>
      </x:c>
      <x:c r="Y161" s="8" t="str">
        <x:f>IF($A161="","",IF(NOT(ISNUMBER(M161)),"Missing metric", IF(IF('Scoring Rules'!$I$12="&gt;=",L161&gt;='Scoring Rules'!$D$12,L161&gt;'Scoring Rules'!$D$12),'Scoring Rules'!$I$12&amp;" "&amp;TEXT('Scoring Rules'!$D$12,"0.00"),IF(IF('Scoring Rules'!$I$12="&gt;=",L161&gt;='Scoring Rules'!$B$12,L161&gt;'Scoring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"&amp;M161&amp;" pts"))</x:f>
      </x:c>
      <x:c r="Z161" s="8" t="str">
        <x:f>IF($A161="","",IF(NOT(ISNUMBER(O161)),"Missing metric","Attendance "&amp;TEXT(100-N161,"0.00")&amp;"%: "&amp;IF(AND('Scoring Rules'!$F$13&lt;&gt;"",IF('Scoring Rules'!$I$13="&gt;=",100-N161&gt;='Scoring Rules'!$F$13,100-N161&gt;'Scoring Rules'!$F$13)),'Scoring Rules'!$I$13&amp;" "&amp;TEXT('Scoring Rules'!$F$13,"0.00"),IF(IF('Scoring Rules'!$I$13="&gt;=",100-N161&gt;='Scoring Rules'!$D$13,100-N161&gt;'Scoring Rules'!$D$13),'Scoring Rules'!$I$13&amp;" "&amp;TEXT('Scoring Rules'!$D$13,"0.00")&amp;" to "&amp;IF('Scoring Rules'!$I$13="&gt;", "&lt;= ","&lt; ")&amp;TEXT('Scoring Rules'!$F$13,"0.00"),IF(IF('Scoring Rules'!$I$13="&gt;=",100-N161&gt;='Scoring Rules'!$B$13,100-N161&gt;'Scoring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"&amp;O161&amp;" pts"))</x:f>
      </x:c>
    </x:row>
    <x:row r="162" ht="32" customHeight="1">
      <x:c r="A162" s="2" t="str">
        <x:f>IF('Paste Export'!A156&lt;&gt;"",'Paste Export'!A156,"")</x:f>
      </x:c>
      <x:c r="B162" s="16" t="str">
        <x:f>IF($A162="","",IF(ISBLANK('Paste Export'!B156),"Missing",IF(ISNUMBER('Paste Export'!B156),'Paste Export'!B156,VALUE('Paste Export'!B156))))</x:f>
      </x:c>
      <x:c r="C162" s="16" t="str">
        <x:f>IF($A162="","",IF(NOT(ISNUMBER(B162)),"Missing",IF(AND('Scoring Rules'!$F$7&lt;&gt;"",IF('Scoring Rules'!$I$7="&gt;=",B162&gt;='Scoring Rules'!$F$7,B162&gt;'Scoring Rules'!$F$7)),'Scoring Rules'!$G$7,IF(IF('Scoring Rules'!$I$7="&gt;=",B162&gt;='Scoring Rules'!$D$7,B162&gt;'Scoring Rules'!$D$7),'Scoring Rules'!$E$7,IF(IF('Scoring Rules'!$I$7="&gt;=",B162&gt;='Scoring Rules'!$B$7,B162&gt;'Scoring Rules'!$B$7),'Scoring Rules'!$C$7,'Scoring Rules'!$H$7)))))</x:f>
      </x:c>
      <x:c r="D162" s="16" t="str">
        <x:f>IF($A162="","",IF(ISBLANK('Paste Export'!C156),"Missing",IF(ISNUMBER('Paste Export'!C156),'Paste Export'!C156,VALUE('Paste Export'!C156))))</x:f>
      </x:c>
      <x:c r="E162" s="16" t="str">
        <x:f>IF($A162="","",IF(NOT(ISNUMBER(D162)),"Missing",IF(AND('Scoring Rules'!$F$8&lt;&gt;"",IF('Scoring Rules'!$I$8="&gt;=",D162&gt;='Scoring Rules'!$F$8,D162&gt;'Scoring Rules'!$F$8)),'Scoring Rules'!$G$8,IF(IF('Scoring Rules'!$I$8="&gt;=",D162&gt;='Scoring Rules'!$D$8,D162&gt;'Scoring Rules'!$D$8),'Scoring Rules'!$E$8,IF(IF('Scoring Rules'!$I$8="&gt;=",D162&gt;='Scoring Rules'!$B$8,D162&gt;'Scoring Rules'!$B$8),'Scoring Rules'!$C$8,'Scoring Rules'!$H$8)))))</x:f>
      </x:c>
      <x:c r="F162" s="14" t="str">
        <x:f>IF($A162="","",IF(ISBLANK('Paste Export'!D156),"Missing",IF(ISNUMBER('Paste Export'!D156),'Paste Export'!D156,VALUE('Paste Export'!D156))))</x:f>
      </x:c>
      <x:c r="G162" s="16" t="str">
        <x:f>IF($A162="","",IF(NOT(ISNUMBER(F162)),"Missing",IF(AND('Scoring Rules'!$F$9&lt;&gt;"",IF('Scoring Rules'!$I$9="&gt;=",F162&gt;='Scoring Rules'!$F$9,F162&gt;'Scoring Rules'!$F$9)),'Scoring Rules'!$G$9,IF(IF('Scoring Rules'!$I$9="&gt;=",F162&gt;='Scoring Rules'!$D$9,F162&gt;'Scoring Rules'!$D$9),'Scoring Rules'!$E$9,IF(IF('Scoring Rules'!$I$9="&gt;=",F162&gt;='Scoring Rules'!$B$9,F162&gt;'Scoring Rules'!$B$9),'Scoring Rules'!$C$9,'Scoring Rules'!$H$9)))))</x:f>
      </x:c>
      <x:c r="H162" s="15" t="str">
        <x:f>IF($A162="","",IF(ISBLANK('Paste Export'!E156),"Missing",IF(ISNUMBER('Paste Export'!E156),'Paste Export'!E156,VALUE('Paste Export'!E156))))</x:f>
      </x:c>
      <x:c r="I162" s="16" t="str">
        <x:f>IF($A162="","",IF(NOT(ISNUMBER(H162)),"Missing",IF(AND('Scoring Rules'!$F$10&lt;&gt;"",IF('Scoring Rules'!$I$10="&gt;=",H162&gt;='Scoring Rules'!$F$10,H162&gt;'Scoring Rules'!$F$10)),'Scoring Rules'!$G$10,IF(IF('Scoring Rules'!$I$10="&gt;=",H162&gt;='Scoring Rules'!$D$10,H162&gt;'Scoring Rules'!$D$10),'Scoring Rules'!$E$10,IF(IF('Scoring Rules'!$I$10="&gt;=",H162&gt;='Scoring Rules'!$B$10,H162&gt;'Scoring Rules'!$B$10),'Scoring Rules'!$C$10,'Scoring Rules'!$H$10)))))</x:f>
      </x:c>
      <x:c r="J162" s="15" t="str">
        <x:f>IF($A162="","",IF(ISBLANK('Paste Export'!F156),"Missing",IF(ISNUMBER('Paste Export'!F156),'Paste Export'!F156,VALUE('Paste Export'!F156))))</x:f>
      </x:c>
      <x:c r="K162" s="16" t="str">
        <x:f>IF($A162="","",IF(NOT(ISNUMBER(J162)),"Missing",IF(AND('Scoring Rules'!$F$11&lt;&gt;"",IF('Scoring Rules'!$I$11="&gt;=",J162&gt;='Scoring Rules'!$F$11,J162&gt;'Scoring Rules'!$F$11)),'Scoring Rules'!$G$11,IF(IF('Scoring Rules'!$I$11="&gt;=",J162&gt;='Scoring Rules'!$D$11,J162&gt;'Scoring Rules'!$D$11),'Scoring Rules'!$E$11,IF(IF('Scoring Rules'!$I$11="&gt;=",J162&gt;='Scoring Rules'!$B$11,J162&gt;'Scoring Rules'!$B$11),'Scoring Rules'!$C$11,'Scoring Rules'!$H$11)))))</x:f>
      </x:c>
      <x:c r="L162" s="14" t="str">
        <x:f>IF($A162="","",IF(ISBLANK('Paste Export'!G156),"Missing",IF(ISNUMBER('Paste Export'!G156),'Paste Export'!G156,VALUE('Paste Export'!G156))))</x:f>
      </x:c>
      <x:c r="M162" s="16" t="str">
        <x:f>IF($A162="","",IF(NOT(ISNUMBER(L162)),"Missing",IF(AND('Scoring Rules'!$F$12&lt;&gt;"",IF('Scoring Rules'!$I$12="&gt;=",L162&gt;='Scoring Rules'!$F$12,L162&gt;'Scoring Rules'!$F$12)),'Scoring Rules'!$G$12,IF(IF('Scoring Rules'!$I$12="&gt;=",L162&gt;='Scoring Rules'!$D$12,L162&gt;'Scoring Rules'!$D$12),'Scoring Rules'!$E$12,IF(IF('Scoring Rules'!$I$12="&gt;=",L162&gt;='Scoring Rules'!$B$12,L162&gt;'Scoring Rules'!$B$12),'Scoring Rules'!$C$12,'Scoring Rules'!$H$12)))))</x:f>
      </x:c>
      <x:c r="N162" s="14" t="str">
        <x:f>IF($A162="","",IF(ISBLANK('Paste Export'!H156),"Missing",IF(ISNUMBER('Paste Export'!H156),'Paste Export'!H156,VALUE('Paste Export'!H156))))</x:f>
      </x:c>
      <x:c r="O162" s="16" t="str">
        <x:f>IF($A162="","",IF(NOT(ISNUMBER(N162)),"Missing",IF(AND('Scoring Rules'!$F$13&lt;&gt;"",IF('Scoring Rules'!$I$13="&gt;=",100-N162&gt;='Scoring Rules'!$F$13,100-N162&gt;'Scoring Rules'!$F$13)),'Scoring Rules'!$G$13,IF(IF('Scoring Rules'!$I$13="&gt;=",100-N162&gt;='Scoring Rules'!$D$13,100-N162&gt;'Scoring Rules'!$D$13),'Scoring Rules'!$E$13,IF(IF('Scoring Rules'!$I$13="&gt;=",100-N162&gt;='Scoring Rules'!$B$13,100-N162&gt;'Scoring Rules'!$B$13),'Scoring Rules'!$C$13,'Scoring Rules'!$H$13)))))</x:f>
      </x:c>
      <x:c r="P162" s="16" t="str">
        <x:f>IF($A162="","",IF(COUNT(C162,E162,G162,I162,K162,M162,O162)=7,SUM(C162,E162,G162,I162,K162,M162,O162),"Missing metric"))</x:f>
      </x:c>
      <x:c r="Q162" s="16" t="str">
        <x:f>IF($A162="","",IF(ISBLANK('Paste Export'!I156),"Missing",VALUE('Paste Export'!I156)))</x:f>
      </x:c>
      <x:c r="R162" s="16" t="str">
        <x:f>IF($A162="","",IF(AND(ISNUMBER(P162),ISNUMBER(Q162)),P162-Q162,"Unavailable"))</x:f>
      </x:c>
      <x:c r="S162" s="2" t="str">
        <x:f>IF($A162="","",IF(ISNUMBER(R162),IF(R162=0,"Matches","Review rules / rounding"),"Missing input"))</x:f>
      </x:c>
      <x:c r="T162" s="8" t="str">
        <x:f>IF($A162="","",IF(NOT(ISNUMBER(C162)),"Missing metric", IF(AND('Scoring Rules'!$F$7&lt;&gt;"",IF('Scoring Rules'!$I$7="&gt;=",B162&gt;='Scoring Rules'!$F$7,B162&gt;'Scoring Rules'!$F$7)),'Scoring Rules'!$I$7&amp;" "&amp;TEXT('Scoring Rules'!$F$7,"0.00"),IF(IF('Scoring Rules'!$I$7="&gt;=",B162&gt;='Scoring Rules'!$D$7,B162&gt;'Scoring Rules'!$D$7),'Scoring Rules'!$I$7&amp;" "&amp;TEXT('Scoring Rules'!$D$7,"0.00")&amp;" to "&amp;IF('Scoring Rules'!$I$7="&gt;", "&lt;= ","&lt; ")&amp;TEXT('Scoring Rules'!$F$7,"0.00"),IF(IF('Scoring Rules'!$I$7="&gt;=",B162&gt;='Scoring Rules'!$B$7,B162&gt;'Scoring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"&amp;C162&amp;" pts"))</x:f>
      </x:c>
      <x:c r="U162" s="8" t="str">
        <x:f>IF($A162="","",IF(NOT(ISNUMBER(E162)),"Missing metric", IF(AND('Scoring Rules'!$F$8&lt;&gt;"",IF('Scoring Rules'!$I$8="&gt;=",D162&gt;='Scoring Rules'!$F$8,D162&gt;'Scoring Rules'!$F$8)),'Scoring Rules'!$I$8&amp;" "&amp;TEXT('Scoring Rules'!$F$8,"0.00"),IF(IF('Scoring Rules'!$I$8="&gt;=",D162&gt;='Scoring Rules'!$D$8,D162&gt;'Scoring Rules'!$D$8),'Scoring Rules'!$I$8&amp;" "&amp;TEXT('Scoring Rules'!$D$8,"0.00")&amp;" to "&amp;IF('Scoring Rules'!$I$8="&gt;", "&lt;= ","&lt; ")&amp;TEXT('Scoring Rules'!$F$8,"0.00"),IF(IF('Scoring Rules'!$I$8="&gt;=",D162&gt;='Scoring Rules'!$B$8,D162&gt;'Scoring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"&amp;E162&amp;" pts"))</x:f>
      </x:c>
      <x:c r="V162" s="8" t="str">
        <x:f>IF($A162="","",IF(NOT(ISNUMBER(G162)),"Missing metric", IF(AND('Scoring Rules'!$F$9&lt;&gt;"",IF('Scoring Rules'!$I$9="&gt;=",F162&gt;='Scoring Rules'!$F$9,F162&gt;'Scoring Rules'!$F$9)),'Scoring Rules'!$I$9&amp;" "&amp;TEXT('Scoring Rules'!$F$9,"0.00"),IF(IF('Scoring Rules'!$I$9="&gt;=",F162&gt;='Scoring Rules'!$D$9,F162&gt;'Scoring Rules'!$D$9),'Scoring Rules'!$I$9&amp;" "&amp;TEXT('Scoring Rules'!$D$9,"0.00")&amp;" to "&amp;IF('Scoring Rules'!$I$9="&gt;", "&lt;= ","&lt; ")&amp;TEXT('Scoring Rules'!$F$9,"0.00"),IF(IF('Scoring Rules'!$I$9="&gt;=",F162&gt;='Scoring Rules'!$B$9,F162&gt;'Scoring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"&amp;G162&amp;" pts"))</x:f>
      </x:c>
      <x:c r="W162" s="8" t="str">
        <x:f>IF($A162="","",IF(NOT(ISNUMBER(I162)),"Missing metric", IF(AND('Scoring Rules'!$F$10&lt;&gt;"",IF('Scoring Rules'!$I$10="&gt;=",H162&gt;='Scoring Rules'!$F$10,H162&gt;'Scoring Rules'!$F$10)),'Scoring Rules'!$I$10&amp;" "&amp;TEXT('Scoring Rules'!$F$10,"0.00"),IF(IF('Scoring Rules'!$I$10="&gt;=",H162&gt;='Scoring Rules'!$D$10,H162&gt;'Scoring Rules'!$D$10),'Scoring Rules'!$I$10&amp;" "&amp;TEXT('Scoring Rules'!$D$10,"0.00")&amp;" to "&amp;IF('Scoring Rules'!$I$10="&gt;", "&lt;= ","&lt; ")&amp;TEXT('Scoring Rules'!$F$10,"0.00"),IF(IF('Scoring Rules'!$I$10="&gt;=",H162&gt;='Scoring Rules'!$B$10,H162&gt;'Scoring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"&amp;I162&amp;" pts"))</x:f>
      </x:c>
      <x:c r="X162" s="8" t="str">
        <x:f>IF($A162="","",IF(NOT(ISNUMBER(K162)),"Missing metric", IF(AND('Scoring Rules'!$F$11&lt;&gt;"",IF('Scoring Rules'!$I$11="&gt;=",J162&gt;='Scoring Rules'!$F$11,J162&gt;'Scoring Rules'!$F$11)),'Scoring Rules'!$I$11&amp;" "&amp;TEXT('Scoring Rules'!$F$11,"0.00"),IF(IF('Scoring Rules'!$I$11="&gt;=",J162&gt;='Scoring Rules'!$D$11,J162&gt;'Scoring Rules'!$D$11),'Scoring Rules'!$I$11&amp;" "&amp;TEXT('Scoring Rules'!$D$11,"0.00")&amp;" to "&amp;IF('Scoring Rules'!$I$11="&gt;", "&lt;= ","&lt; ")&amp;TEXT('Scoring Rules'!$F$11,"0.00"),IF(IF('Scoring Rules'!$I$11="&gt;=",J162&gt;='Scoring Rules'!$B$11,J162&gt;'Scoring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"&amp;K162&amp;" pts"))</x:f>
      </x:c>
      <x:c r="Y162" s="8" t="str">
        <x:f>IF($A162="","",IF(NOT(ISNUMBER(M162)),"Missing metric", IF(IF('Scoring Rules'!$I$12="&gt;=",L162&gt;='Scoring Rules'!$D$12,L162&gt;'Scoring Rules'!$D$12),'Scoring Rules'!$I$12&amp;" "&amp;TEXT('Scoring Rules'!$D$12,"0.00"),IF(IF('Scoring Rules'!$I$12="&gt;=",L162&gt;='Scoring Rules'!$B$12,L162&gt;'Scoring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"&amp;M162&amp;" pts"))</x:f>
      </x:c>
      <x:c r="Z162" s="8" t="str">
        <x:f>IF($A162="","",IF(NOT(ISNUMBER(O162)),"Missing metric","Attendance "&amp;TEXT(100-N162,"0.00")&amp;"%: "&amp;IF(AND('Scoring Rules'!$F$13&lt;&gt;"",IF('Scoring Rules'!$I$13="&gt;=",100-N162&gt;='Scoring Rules'!$F$13,100-N162&gt;'Scoring Rules'!$F$13)),'Scoring Rules'!$I$13&amp;" "&amp;TEXT('Scoring Rules'!$F$13,"0.00"),IF(IF('Scoring Rules'!$I$13="&gt;=",100-N162&gt;='Scoring Rules'!$D$13,100-N162&gt;'Scoring Rules'!$D$13),'Scoring Rules'!$I$13&amp;" "&amp;TEXT('Scoring Rules'!$D$13,"0.00")&amp;" to "&amp;IF('Scoring Rules'!$I$13="&gt;", "&lt;= ","&lt; ")&amp;TEXT('Scoring Rules'!$F$13,"0.00"),IF(IF('Scoring Rules'!$I$13="&gt;=",100-N162&gt;='Scoring Rules'!$B$13,100-N162&gt;'Scoring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"&amp;O162&amp;" pts"))</x:f>
      </x:c>
    </x:row>
    <x:row r="163" ht="32" customHeight="1">
      <x:c r="A163" s="2" t="str">
        <x:f>IF('Paste Export'!A157&lt;&gt;"",'Paste Export'!A157,"")</x:f>
      </x:c>
      <x:c r="B163" s="16" t="str">
        <x:f>IF($A163="","",IF(ISBLANK('Paste Export'!B157),"Missing",IF(ISNUMBER('Paste Export'!B157),'Paste Export'!B157,VALUE('Paste Export'!B157))))</x:f>
      </x:c>
      <x:c r="C163" s="16" t="str">
        <x:f>IF($A163="","",IF(NOT(ISNUMBER(B163)),"Missing",IF(AND('Scoring Rules'!$F$7&lt;&gt;"",IF('Scoring Rules'!$I$7="&gt;=",B163&gt;='Scoring Rules'!$F$7,B163&gt;'Scoring Rules'!$F$7)),'Scoring Rules'!$G$7,IF(IF('Scoring Rules'!$I$7="&gt;=",B163&gt;='Scoring Rules'!$D$7,B163&gt;'Scoring Rules'!$D$7),'Scoring Rules'!$E$7,IF(IF('Scoring Rules'!$I$7="&gt;=",B163&gt;='Scoring Rules'!$B$7,B163&gt;'Scoring Rules'!$B$7),'Scoring Rules'!$C$7,'Scoring Rules'!$H$7)))))</x:f>
      </x:c>
      <x:c r="D163" s="16" t="str">
        <x:f>IF($A163="","",IF(ISBLANK('Paste Export'!C157),"Missing",IF(ISNUMBER('Paste Export'!C157),'Paste Export'!C157,VALUE('Paste Export'!C157))))</x:f>
      </x:c>
      <x:c r="E163" s="16" t="str">
        <x:f>IF($A163="","",IF(NOT(ISNUMBER(D163)),"Missing",IF(AND('Scoring Rules'!$F$8&lt;&gt;"",IF('Scoring Rules'!$I$8="&gt;=",D163&gt;='Scoring Rules'!$F$8,D163&gt;'Scoring Rules'!$F$8)),'Scoring Rules'!$G$8,IF(IF('Scoring Rules'!$I$8="&gt;=",D163&gt;='Scoring Rules'!$D$8,D163&gt;'Scoring Rules'!$D$8),'Scoring Rules'!$E$8,IF(IF('Scoring Rules'!$I$8="&gt;=",D163&gt;='Scoring Rules'!$B$8,D163&gt;'Scoring Rules'!$B$8),'Scoring Rules'!$C$8,'Scoring Rules'!$H$8)))))</x:f>
      </x:c>
      <x:c r="F163" s="14" t="str">
        <x:f>IF($A163="","",IF(ISBLANK('Paste Export'!D157),"Missing",IF(ISNUMBER('Paste Export'!D157),'Paste Export'!D157,VALUE('Paste Export'!D157))))</x:f>
      </x:c>
      <x:c r="G163" s="16" t="str">
        <x:f>IF($A163="","",IF(NOT(ISNUMBER(F163)),"Missing",IF(AND('Scoring Rules'!$F$9&lt;&gt;"",IF('Scoring Rules'!$I$9="&gt;=",F163&gt;='Scoring Rules'!$F$9,F163&gt;'Scoring Rules'!$F$9)),'Scoring Rules'!$G$9,IF(IF('Scoring Rules'!$I$9="&gt;=",F163&gt;='Scoring Rules'!$D$9,F163&gt;'Scoring Rules'!$D$9),'Scoring Rules'!$E$9,IF(IF('Scoring Rules'!$I$9="&gt;=",F163&gt;='Scoring Rules'!$B$9,F163&gt;'Scoring Rules'!$B$9),'Scoring Rules'!$C$9,'Scoring Rules'!$H$9)))))</x:f>
      </x:c>
      <x:c r="H163" s="15" t="str">
        <x:f>IF($A163="","",IF(ISBLANK('Paste Export'!E157),"Missing",IF(ISNUMBER('Paste Export'!E157),'Paste Export'!E157,VALUE('Paste Export'!E157))))</x:f>
      </x:c>
      <x:c r="I163" s="16" t="str">
        <x:f>IF($A163="","",IF(NOT(ISNUMBER(H163)),"Missing",IF(AND('Scoring Rules'!$F$10&lt;&gt;"",IF('Scoring Rules'!$I$10="&gt;=",H163&gt;='Scoring Rules'!$F$10,H163&gt;'Scoring Rules'!$F$10)),'Scoring Rules'!$G$10,IF(IF('Scoring Rules'!$I$10="&gt;=",H163&gt;='Scoring Rules'!$D$10,H163&gt;'Scoring Rules'!$D$10),'Scoring Rules'!$E$10,IF(IF('Scoring Rules'!$I$10="&gt;=",H163&gt;='Scoring Rules'!$B$10,H163&gt;'Scoring Rules'!$B$10),'Scoring Rules'!$C$10,'Scoring Rules'!$H$10)))))</x:f>
      </x:c>
      <x:c r="J163" s="15" t="str">
        <x:f>IF($A163="","",IF(ISBLANK('Paste Export'!F157),"Missing",IF(ISNUMBER('Paste Export'!F157),'Paste Export'!F157,VALUE('Paste Export'!F157))))</x:f>
      </x:c>
      <x:c r="K163" s="16" t="str">
        <x:f>IF($A163="","",IF(NOT(ISNUMBER(J163)),"Missing",IF(AND('Scoring Rules'!$F$11&lt;&gt;"",IF('Scoring Rules'!$I$11="&gt;=",J163&gt;='Scoring Rules'!$F$11,J163&gt;'Scoring Rules'!$F$11)),'Scoring Rules'!$G$11,IF(IF('Scoring Rules'!$I$11="&gt;=",J163&gt;='Scoring Rules'!$D$11,J163&gt;'Scoring Rules'!$D$11),'Scoring Rules'!$E$11,IF(IF('Scoring Rules'!$I$11="&gt;=",J163&gt;='Scoring Rules'!$B$11,J163&gt;'Scoring Rules'!$B$11),'Scoring Rules'!$C$11,'Scoring Rules'!$H$11)))))</x:f>
      </x:c>
      <x:c r="L163" s="14" t="str">
        <x:f>IF($A163="","",IF(ISBLANK('Paste Export'!G157),"Missing",IF(ISNUMBER('Paste Export'!G157),'Paste Export'!G157,VALUE('Paste Export'!G157))))</x:f>
      </x:c>
      <x:c r="M163" s="16" t="str">
        <x:f>IF($A163="","",IF(NOT(ISNUMBER(L163)),"Missing",IF(AND('Scoring Rules'!$F$12&lt;&gt;"",IF('Scoring Rules'!$I$12="&gt;=",L163&gt;='Scoring Rules'!$F$12,L163&gt;'Scoring Rules'!$F$12)),'Scoring Rules'!$G$12,IF(IF('Scoring Rules'!$I$12="&gt;=",L163&gt;='Scoring Rules'!$D$12,L163&gt;'Scoring Rules'!$D$12),'Scoring Rules'!$E$12,IF(IF('Scoring Rules'!$I$12="&gt;=",L163&gt;='Scoring Rules'!$B$12,L163&gt;'Scoring Rules'!$B$12),'Scoring Rules'!$C$12,'Scoring Rules'!$H$12)))))</x:f>
      </x:c>
      <x:c r="N163" s="14" t="str">
        <x:f>IF($A163="","",IF(ISBLANK('Paste Export'!H157),"Missing",IF(ISNUMBER('Paste Export'!H157),'Paste Export'!H157,VALUE('Paste Export'!H157))))</x:f>
      </x:c>
      <x:c r="O163" s="16" t="str">
        <x:f>IF($A163="","",IF(NOT(ISNUMBER(N163)),"Missing",IF(AND('Scoring Rules'!$F$13&lt;&gt;"",IF('Scoring Rules'!$I$13="&gt;=",100-N163&gt;='Scoring Rules'!$F$13,100-N163&gt;'Scoring Rules'!$F$13)),'Scoring Rules'!$G$13,IF(IF('Scoring Rules'!$I$13="&gt;=",100-N163&gt;='Scoring Rules'!$D$13,100-N163&gt;'Scoring Rules'!$D$13),'Scoring Rules'!$E$13,IF(IF('Scoring Rules'!$I$13="&gt;=",100-N163&gt;='Scoring Rules'!$B$13,100-N163&gt;'Scoring Rules'!$B$13),'Scoring Rules'!$C$13,'Scoring Rules'!$H$13)))))</x:f>
      </x:c>
      <x:c r="P163" s="16" t="str">
        <x:f>IF($A163="","",IF(COUNT(C163,E163,G163,I163,K163,M163,O163)=7,SUM(C163,E163,G163,I163,K163,M163,O163),"Missing metric"))</x:f>
      </x:c>
      <x:c r="Q163" s="16" t="str">
        <x:f>IF($A163="","",IF(ISBLANK('Paste Export'!I157),"Missing",VALUE('Paste Export'!I157)))</x:f>
      </x:c>
      <x:c r="R163" s="16" t="str">
        <x:f>IF($A163="","",IF(AND(ISNUMBER(P163),ISNUMBER(Q163)),P163-Q163,"Unavailable"))</x:f>
      </x:c>
      <x:c r="S163" s="2" t="str">
        <x:f>IF($A163="","",IF(ISNUMBER(R163),IF(R163=0,"Matches","Review rules / rounding"),"Missing input"))</x:f>
      </x:c>
      <x:c r="T163" s="8" t="str">
        <x:f>IF($A163="","",IF(NOT(ISNUMBER(C163)),"Missing metric", IF(AND('Scoring Rules'!$F$7&lt;&gt;"",IF('Scoring Rules'!$I$7="&gt;=",B163&gt;='Scoring Rules'!$F$7,B163&gt;'Scoring Rules'!$F$7)),'Scoring Rules'!$I$7&amp;" "&amp;TEXT('Scoring Rules'!$F$7,"0.00"),IF(IF('Scoring Rules'!$I$7="&gt;=",B163&gt;='Scoring Rules'!$D$7,B163&gt;'Scoring Rules'!$D$7),'Scoring Rules'!$I$7&amp;" "&amp;TEXT('Scoring Rules'!$D$7,"0.00")&amp;" to "&amp;IF('Scoring Rules'!$I$7="&gt;", "&lt;= ","&lt; ")&amp;TEXT('Scoring Rules'!$F$7,"0.00"),IF(IF('Scoring Rules'!$I$7="&gt;=",B163&gt;='Scoring Rules'!$B$7,B163&gt;'Scoring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"&amp;C163&amp;" pts"))</x:f>
      </x:c>
      <x:c r="U163" s="8" t="str">
        <x:f>IF($A163="","",IF(NOT(ISNUMBER(E163)),"Missing metric", IF(AND('Scoring Rules'!$F$8&lt;&gt;"",IF('Scoring Rules'!$I$8="&gt;=",D163&gt;='Scoring Rules'!$F$8,D163&gt;'Scoring Rules'!$F$8)),'Scoring Rules'!$I$8&amp;" "&amp;TEXT('Scoring Rules'!$F$8,"0.00"),IF(IF('Scoring Rules'!$I$8="&gt;=",D163&gt;='Scoring Rules'!$D$8,D163&gt;'Scoring Rules'!$D$8),'Scoring Rules'!$I$8&amp;" "&amp;TEXT('Scoring Rules'!$D$8,"0.00")&amp;" to "&amp;IF('Scoring Rules'!$I$8="&gt;", "&lt;= ","&lt; ")&amp;TEXT('Scoring Rules'!$F$8,"0.00"),IF(IF('Scoring Rules'!$I$8="&gt;=",D163&gt;='Scoring Rules'!$B$8,D163&gt;'Scoring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"&amp;E163&amp;" pts"))</x:f>
      </x:c>
      <x:c r="V163" s="8" t="str">
        <x:f>IF($A163="","",IF(NOT(ISNUMBER(G163)),"Missing metric", IF(AND('Scoring Rules'!$F$9&lt;&gt;"",IF('Scoring Rules'!$I$9="&gt;=",F163&gt;='Scoring Rules'!$F$9,F163&gt;'Scoring Rules'!$F$9)),'Scoring Rules'!$I$9&amp;" "&amp;TEXT('Scoring Rules'!$F$9,"0.00"),IF(IF('Scoring Rules'!$I$9="&gt;=",F163&gt;='Scoring Rules'!$D$9,F163&gt;'Scoring Rules'!$D$9),'Scoring Rules'!$I$9&amp;" "&amp;TEXT('Scoring Rules'!$D$9,"0.00")&amp;" to "&amp;IF('Scoring Rules'!$I$9="&gt;", "&lt;= ","&lt; ")&amp;TEXT('Scoring Rules'!$F$9,"0.00"),IF(IF('Scoring Rules'!$I$9="&gt;=",F163&gt;='Scoring Rules'!$B$9,F163&gt;'Scoring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"&amp;G163&amp;" pts"))</x:f>
      </x:c>
      <x:c r="W163" s="8" t="str">
        <x:f>IF($A163="","",IF(NOT(ISNUMBER(I163)),"Missing metric", IF(AND('Scoring Rules'!$F$10&lt;&gt;"",IF('Scoring Rules'!$I$10="&gt;=",H163&gt;='Scoring Rules'!$F$10,H163&gt;'Scoring Rules'!$F$10)),'Scoring Rules'!$I$10&amp;" "&amp;TEXT('Scoring Rules'!$F$10,"0.00"),IF(IF('Scoring Rules'!$I$10="&gt;=",H163&gt;='Scoring Rules'!$D$10,H163&gt;'Scoring Rules'!$D$10),'Scoring Rules'!$I$10&amp;" "&amp;TEXT('Scoring Rules'!$D$10,"0.00")&amp;" to "&amp;IF('Scoring Rules'!$I$10="&gt;", "&lt;= ","&lt; ")&amp;TEXT('Scoring Rules'!$F$10,"0.00"),IF(IF('Scoring Rules'!$I$10="&gt;=",H163&gt;='Scoring Rules'!$B$10,H163&gt;'Scoring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"&amp;I163&amp;" pts"))</x:f>
      </x:c>
      <x:c r="X163" s="8" t="str">
        <x:f>IF($A163="","",IF(NOT(ISNUMBER(K163)),"Missing metric", IF(AND('Scoring Rules'!$F$11&lt;&gt;"",IF('Scoring Rules'!$I$11="&gt;=",J163&gt;='Scoring Rules'!$F$11,J163&gt;'Scoring Rules'!$F$11)),'Scoring Rules'!$I$11&amp;" "&amp;TEXT('Scoring Rules'!$F$11,"0.00"),IF(IF('Scoring Rules'!$I$11="&gt;=",J163&gt;='Scoring Rules'!$D$11,J163&gt;'Scoring Rules'!$D$11),'Scoring Rules'!$I$11&amp;" "&amp;TEXT('Scoring Rules'!$D$11,"0.00")&amp;" to "&amp;IF('Scoring Rules'!$I$11="&gt;", "&lt;= ","&lt; ")&amp;TEXT('Scoring Rules'!$F$11,"0.00"),IF(IF('Scoring Rules'!$I$11="&gt;=",J163&gt;='Scoring Rules'!$B$11,J163&gt;'Scoring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"&amp;K163&amp;" pts"))</x:f>
      </x:c>
      <x:c r="Y163" s="8" t="str">
        <x:f>IF($A163="","",IF(NOT(ISNUMBER(M163)),"Missing metric", IF(IF('Scoring Rules'!$I$12="&gt;=",L163&gt;='Scoring Rules'!$D$12,L163&gt;'Scoring Rules'!$D$12),'Scoring Rules'!$I$12&amp;" "&amp;TEXT('Scoring Rules'!$D$12,"0.00"),IF(IF('Scoring Rules'!$I$12="&gt;=",L163&gt;='Scoring Rules'!$B$12,L163&gt;'Scoring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"&amp;M163&amp;" pts"))</x:f>
      </x:c>
      <x:c r="Z163" s="8" t="str">
        <x:f>IF($A163="","",IF(NOT(ISNUMBER(O163)),"Missing metric","Attendance "&amp;TEXT(100-N163,"0.00")&amp;"%: "&amp;IF(AND('Scoring Rules'!$F$13&lt;&gt;"",IF('Scoring Rules'!$I$13="&gt;=",100-N163&gt;='Scoring Rules'!$F$13,100-N163&gt;'Scoring Rules'!$F$13)),'Scoring Rules'!$I$13&amp;" "&amp;TEXT('Scoring Rules'!$F$13,"0.00"),IF(IF('Scoring Rules'!$I$13="&gt;=",100-N163&gt;='Scoring Rules'!$D$13,100-N163&gt;'Scoring Rules'!$D$13),'Scoring Rules'!$I$13&amp;" "&amp;TEXT('Scoring Rules'!$D$13,"0.00")&amp;" to "&amp;IF('Scoring Rules'!$I$13="&gt;", "&lt;= ","&lt; ")&amp;TEXT('Scoring Rules'!$F$13,"0.00"),IF(IF('Scoring Rules'!$I$13="&gt;=",100-N163&gt;='Scoring Rules'!$B$13,100-N163&gt;'Scoring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"&amp;O163&amp;" pts"))</x:f>
      </x:c>
    </x:row>
    <x:row r="164" ht="32" customHeight="1">
      <x:c r="A164" s="2" t="str">
        <x:f>IF('Paste Export'!A158&lt;&gt;"",'Paste Export'!A158,"")</x:f>
      </x:c>
      <x:c r="B164" s="16" t="str">
        <x:f>IF($A164="","",IF(ISBLANK('Paste Export'!B158),"Missing",IF(ISNUMBER('Paste Export'!B158),'Paste Export'!B158,VALUE('Paste Export'!B158))))</x:f>
      </x:c>
      <x:c r="C164" s="16" t="str">
        <x:f>IF($A164="","",IF(NOT(ISNUMBER(B164)),"Missing",IF(AND('Scoring Rules'!$F$7&lt;&gt;"",IF('Scoring Rules'!$I$7="&gt;=",B164&gt;='Scoring Rules'!$F$7,B164&gt;'Scoring Rules'!$F$7)),'Scoring Rules'!$G$7,IF(IF('Scoring Rules'!$I$7="&gt;=",B164&gt;='Scoring Rules'!$D$7,B164&gt;'Scoring Rules'!$D$7),'Scoring Rules'!$E$7,IF(IF('Scoring Rules'!$I$7="&gt;=",B164&gt;='Scoring Rules'!$B$7,B164&gt;'Scoring Rules'!$B$7),'Scoring Rules'!$C$7,'Scoring Rules'!$H$7)))))</x:f>
      </x:c>
      <x:c r="D164" s="16" t="str">
        <x:f>IF($A164="","",IF(ISBLANK('Paste Export'!C158),"Missing",IF(ISNUMBER('Paste Export'!C158),'Paste Export'!C158,VALUE('Paste Export'!C158))))</x:f>
      </x:c>
      <x:c r="E164" s="16" t="str">
        <x:f>IF($A164="","",IF(NOT(ISNUMBER(D164)),"Missing",IF(AND('Scoring Rules'!$F$8&lt;&gt;"",IF('Scoring Rules'!$I$8="&gt;=",D164&gt;='Scoring Rules'!$F$8,D164&gt;'Scoring Rules'!$F$8)),'Scoring Rules'!$G$8,IF(IF('Scoring Rules'!$I$8="&gt;=",D164&gt;='Scoring Rules'!$D$8,D164&gt;'Scoring Rules'!$D$8),'Scoring Rules'!$E$8,IF(IF('Scoring Rules'!$I$8="&gt;=",D164&gt;='Scoring Rules'!$B$8,D164&gt;'Scoring Rules'!$B$8),'Scoring Rules'!$C$8,'Scoring Rules'!$H$8)))))</x:f>
      </x:c>
      <x:c r="F164" s="14" t="str">
        <x:f>IF($A164="","",IF(ISBLANK('Paste Export'!D158),"Missing",IF(ISNUMBER('Paste Export'!D158),'Paste Export'!D158,VALUE('Paste Export'!D158))))</x:f>
      </x:c>
      <x:c r="G164" s="16" t="str">
        <x:f>IF($A164="","",IF(NOT(ISNUMBER(F164)),"Missing",IF(AND('Scoring Rules'!$F$9&lt;&gt;"",IF('Scoring Rules'!$I$9="&gt;=",F164&gt;='Scoring Rules'!$F$9,F164&gt;'Scoring Rules'!$F$9)),'Scoring Rules'!$G$9,IF(IF('Scoring Rules'!$I$9="&gt;=",F164&gt;='Scoring Rules'!$D$9,F164&gt;'Scoring Rules'!$D$9),'Scoring Rules'!$E$9,IF(IF('Scoring Rules'!$I$9="&gt;=",F164&gt;='Scoring Rules'!$B$9,F164&gt;'Scoring Rules'!$B$9),'Scoring Rules'!$C$9,'Scoring Rules'!$H$9)))))</x:f>
      </x:c>
      <x:c r="H164" s="15" t="str">
        <x:f>IF($A164="","",IF(ISBLANK('Paste Export'!E158),"Missing",IF(ISNUMBER('Paste Export'!E158),'Paste Export'!E158,VALUE('Paste Export'!E158))))</x:f>
      </x:c>
      <x:c r="I164" s="16" t="str">
        <x:f>IF($A164="","",IF(NOT(ISNUMBER(H164)),"Missing",IF(AND('Scoring Rules'!$F$10&lt;&gt;"",IF('Scoring Rules'!$I$10="&gt;=",H164&gt;='Scoring Rules'!$F$10,H164&gt;'Scoring Rules'!$F$10)),'Scoring Rules'!$G$10,IF(IF('Scoring Rules'!$I$10="&gt;=",H164&gt;='Scoring Rules'!$D$10,H164&gt;'Scoring Rules'!$D$10),'Scoring Rules'!$E$10,IF(IF('Scoring Rules'!$I$10="&gt;=",H164&gt;='Scoring Rules'!$B$10,H164&gt;'Scoring Rules'!$B$10),'Scoring Rules'!$C$10,'Scoring Rules'!$H$10)))))</x:f>
      </x:c>
      <x:c r="J164" s="15" t="str">
        <x:f>IF($A164="","",IF(ISBLANK('Paste Export'!F158),"Missing",IF(ISNUMBER('Paste Export'!F158),'Paste Export'!F158,VALUE('Paste Export'!F158))))</x:f>
      </x:c>
      <x:c r="K164" s="16" t="str">
        <x:f>IF($A164="","",IF(NOT(ISNUMBER(J164)),"Missing",IF(AND('Scoring Rules'!$F$11&lt;&gt;"",IF('Scoring Rules'!$I$11="&gt;=",J164&gt;='Scoring Rules'!$F$11,J164&gt;'Scoring Rules'!$F$11)),'Scoring Rules'!$G$11,IF(IF('Scoring Rules'!$I$11="&gt;=",J164&gt;='Scoring Rules'!$D$11,J164&gt;'Scoring Rules'!$D$11),'Scoring Rules'!$E$11,IF(IF('Scoring Rules'!$I$11="&gt;=",J164&gt;='Scoring Rules'!$B$11,J164&gt;'Scoring Rules'!$B$11),'Scoring Rules'!$C$11,'Scoring Rules'!$H$11)))))</x:f>
      </x:c>
      <x:c r="L164" s="14" t="str">
        <x:f>IF($A164="","",IF(ISBLANK('Paste Export'!G158),"Missing",IF(ISNUMBER('Paste Export'!G158),'Paste Export'!G158,VALUE('Paste Export'!G158))))</x:f>
      </x:c>
      <x:c r="M164" s="16" t="str">
        <x:f>IF($A164="","",IF(NOT(ISNUMBER(L164)),"Missing",IF(AND('Scoring Rules'!$F$12&lt;&gt;"",IF('Scoring Rules'!$I$12="&gt;=",L164&gt;='Scoring Rules'!$F$12,L164&gt;'Scoring Rules'!$F$12)),'Scoring Rules'!$G$12,IF(IF('Scoring Rules'!$I$12="&gt;=",L164&gt;='Scoring Rules'!$D$12,L164&gt;'Scoring Rules'!$D$12),'Scoring Rules'!$E$12,IF(IF('Scoring Rules'!$I$12="&gt;=",L164&gt;='Scoring Rules'!$B$12,L164&gt;'Scoring Rules'!$B$12),'Scoring Rules'!$C$12,'Scoring Rules'!$H$12)))))</x:f>
      </x:c>
      <x:c r="N164" s="14" t="str">
        <x:f>IF($A164="","",IF(ISBLANK('Paste Export'!H158),"Missing",IF(ISNUMBER('Paste Export'!H158),'Paste Export'!H158,VALUE('Paste Export'!H158))))</x:f>
      </x:c>
      <x:c r="O164" s="16" t="str">
        <x:f>IF($A164="","",IF(NOT(ISNUMBER(N164)),"Missing",IF(AND('Scoring Rules'!$F$13&lt;&gt;"",IF('Scoring Rules'!$I$13="&gt;=",100-N164&gt;='Scoring Rules'!$F$13,100-N164&gt;'Scoring Rules'!$F$13)),'Scoring Rules'!$G$13,IF(IF('Scoring Rules'!$I$13="&gt;=",100-N164&gt;='Scoring Rules'!$D$13,100-N164&gt;'Scoring Rules'!$D$13),'Scoring Rules'!$E$13,IF(IF('Scoring Rules'!$I$13="&gt;=",100-N164&gt;='Scoring Rules'!$B$13,100-N164&gt;'Scoring Rules'!$B$13),'Scoring Rules'!$C$13,'Scoring Rules'!$H$13)))))</x:f>
      </x:c>
      <x:c r="P164" s="16" t="str">
        <x:f>IF($A164="","",IF(COUNT(C164,E164,G164,I164,K164,M164,O164)=7,SUM(C164,E164,G164,I164,K164,M164,O164),"Missing metric"))</x:f>
      </x:c>
      <x:c r="Q164" s="16" t="str">
        <x:f>IF($A164="","",IF(ISBLANK('Paste Export'!I158),"Missing",VALUE('Paste Export'!I158)))</x:f>
      </x:c>
      <x:c r="R164" s="16" t="str">
        <x:f>IF($A164="","",IF(AND(ISNUMBER(P164),ISNUMBER(Q164)),P164-Q164,"Unavailable"))</x:f>
      </x:c>
      <x:c r="S164" s="2" t="str">
        <x:f>IF($A164="","",IF(ISNUMBER(R164),IF(R164=0,"Matches","Review rules / rounding"),"Missing input"))</x:f>
      </x:c>
      <x:c r="T164" s="8" t="str">
        <x:f>IF($A164="","",IF(NOT(ISNUMBER(C164)),"Missing metric", IF(AND('Scoring Rules'!$F$7&lt;&gt;"",IF('Scoring Rules'!$I$7="&gt;=",B164&gt;='Scoring Rules'!$F$7,B164&gt;'Scoring Rules'!$F$7)),'Scoring Rules'!$I$7&amp;" "&amp;TEXT('Scoring Rules'!$F$7,"0.00"),IF(IF('Scoring Rules'!$I$7="&gt;=",B164&gt;='Scoring Rules'!$D$7,B164&gt;'Scoring Rules'!$D$7),'Scoring Rules'!$I$7&amp;" "&amp;TEXT('Scoring Rules'!$D$7,"0.00")&amp;" to "&amp;IF('Scoring Rules'!$I$7="&gt;", "&lt;= ","&lt; ")&amp;TEXT('Scoring Rules'!$F$7,"0.00"),IF(IF('Scoring Rules'!$I$7="&gt;=",B164&gt;='Scoring Rules'!$B$7,B164&gt;'Scoring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"&amp;C164&amp;" pts"))</x:f>
      </x:c>
      <x:c r="U164" s="8" t="str">
        <x:f>IF($A164="","",IF(NOT(ISNUMBER(E164)),"Missing metric", IF(AND('Scoring Rules'!$F$8&lt;&gt;"",IF('Scoring Rules'!$I$8="&gt;=",D164&gt;='Scoring Rules'!$F$8,D164&gt;'Scoring Rules'!$F$8)),'Scoring Rules'!$I$8&amp;" "&amp;TEXT('Scoring Rules'!$F$8,"0.00"),IF(IF('Scoring Rules'!$I$8="&gt;=",D164&gt;='Scoring Rules'!$D$8,D164&gt;'Scoring Rules'!$D$8),'Scoring Rules'!$I$8&amp;" "&amp;TEXT('Scoring Rules'!$D$8,"0.00")&amp;" to "&amp;IF('Scoring Rules'!$I$8="&gt;", "&lt;= ","&lt; ")&amp;TEXT('Scoring Rules'!$F$8,"0.00"),IF(IF('Scoring Rules'!$I$8="&gt;=",D164&gt;='Scoring Rules'!$B$8,D164&gt;'Scoring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"&amp;E164&amp;" pts"))</x:f>
      </x:c>
      <x:c r="V164" s="8" t="str">
        <x:f>IF($A164="","",IF(NOT(ISNUMBER(G164)),"Missing metric", IF(AND('Scoring Rules'!$F$9&lt;&gt;"",IF('Scoring Rules'!$I$9="&gt;=",F164&gt;='Scoring Rules'!$F$9,F164&gt;'Scoring Rules'!$F$9)),'Scoring Rules'!$I$9&amp;" "&amp;TEXT('Scoring Rules'!$F$9,"0.00"),IF(IF('Scoring Rules'!$I$9="&gt;=",F164&gt;='Scoring Rules'!$D$9,F164&gt;'Scoring Rules'!$D$9),'Scoring Rules'!$I$9&amp;" "&amp;TEXT('Scoring Rules'!$D$9,"0.00")&amp;" to "&amp;IF('Scoring Rules'!$I$9="&gt;", "&lt;= ","&lt; ")&amp;TEXT('Scoring Rules'!$F$9,"0.00"),IF(IF('Scoring Rules'!$I$9="&gt;=",F164&gt;='Scoring Rules'!$B$9,F164&gt;'Scoring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"&amp;G164&amp;" pts"))</x:f>
      </x:c>
      <x:c r="W164" s="8" t="str">
        <x:f>IF($A164="","",IF(NOT(ISNUMBER(I164)),"Missing metric", IF(AND('Scoring Rules'!$F$10&lt;&gt;"",IF('Scoring Rules'!$I$10="&gt;=",H164&gt;='Scoring Rules'!$F$10,H164&gt;'Scoring Rules'!$F$10)),'Scoring Rules'!$I$10&amp;" "&amp;TEXT('Scoring Rules'!$F$10,"0.00"),IF(IF('Scoring Rules'!$I$10="&gt;=",H164&gt;='Scoring Rules'!$D$10,H164&gt;'Scoring Rules'!$D$10),'Scoring Rules'!$I$10&amp;" "&amp;TEXT('Scoring Rules'!$D$10,"0.00")&amp;" to "&amp;IF('Scoring Rules'!$I$10="&gt;", "&lt;= ","&lt; ")&amp;TEXT('Scoring Rules'!$F$10,"0.00"),IF(IF('Scoring Rules'!$I$10="&gt;=",H164&gt;='Scoring Rules'!$B$10,H164&gt;'Scoring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"&amp;I164&amp;" pts"))</x:f>
      </x:c>
      <x:c r="X164" s="8" t="str">
        <x:f>IF($A164="","",IF(NOT(ISNUMBER(K164)),"Missing metric", IF(AND('Scoring Rules'!$F$11&lt;&gt;"",IF('Scoring Rules'!$I$11="&gt;=",J164&gt;='Scoring Rules'!$F$11,J164&gt;'Scoring Rules'!$F$11)),'Scoring Rules'!$I$11&amp;" "&amp;TEXT('Scoring Rules'!$F$11,"0.00"),IF(IF('Scoring Rules'!$I$11="&gt;=",J164&gt;='Scoring Rules'!$D$11,J164&gt;'Scoring Rules'!$D$11),'Scoring Rules'!$I$11&amp;" "&amp;TEXT('Scoring Rules'!$D$11,"0.00")&amp;" to "&amp;IF('Scoring Rules'!$I$11="&gt;", "&lt;= ","&lt; ")&amp;TEXT('Scoring Rules'!$F$11,"0.00"),IF(IF('Scoring Rules'!$I$11="&gt;=",J164&gt;='Scoring Rules'!$B$11,J164&gt;'Scoring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"&amp;K164&amp;" pts"))</x:f>
      </x:c>
      <x:c r="Y164" s="8" t="str">
        <x:f>IF($A164="","",IF(NOT(ISNUMBER(M164)),"Missing metric", IF(IF('Scoring Rules'!$I$12="&gt;=",L164&gt;='Scoring Rules'!$D$12,L164&gt;'Scoring Rules'!$D$12),'Scoring Rules'!$I$12&amp;" "&amp;TEXT('Scoring Rules'!$D$12,"0.00"),IF(IF('Scoring Rules'!$I$12="&gt;=",L164&gt;='Scoring Rules'!$B$12,L164&gt;'Scoring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"&amp;M164&amp;" pts"))</x:f>
      </x:c>
      <x:c r="Z164" s="8" t="str">
        <x:f>IF($A164="","",IF(NOT(ISNUMBER(O164)),"Missing metric","Attendance "&amp;TEXT(100-N164,"0.00")&amp;"%: "&amp;IF(AND('Scoring Rules'!$F$13&lt;&gt;"",IF('Scoring Rules'!$I$13="&gt;=",100-N164&gt;='Scoring Rules'!$F$13,100-N164&gt;'Scoring Rules'!$F$13)),'Scoring Rules'!$I$13&amp;" "&amp;TEXT('Scoring Rules'!$F$13,"0.00"),IF(IF('Scoring Rules'!$I$13="&gt;=",100-N164&gt;='Scoring Rules'!$D$13,100-N164&gt;'Scoring Rules'!$D$13),'Scoring Rules'!$I$13&amp;" "&amp;TEXT('Scoring Rules'!$D$13,"0.00")&amp;" to "&amp;IF('Scoring Rules'!$I$13="&gt;", "&lt;= ","&lt; ")&amp;TEXT('Scoring Rules'!$F$13,"0.00"),IF(IF('Scoring Rules'!$I$13="&gt;=",100-N164&gt;='Scoring Rules'!$B$13,100-N164&gt;'Scoring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"&amp;O164&amp;" pts"))</x:f>
      </x:c>
    </x:row>
    <x:row r="165" ht="32" customHeight="1">
      <x:c r="A165" s="2" t="str">
        <x:f>IF('Paste Export'!A159&lt;&gt;"",'Paste Export'!A159,"")</x:f>
      </x:c>
      <x:c r="B165" s="16" t="str">
        <x:f>IF($A165="","",IF(ISBLANK('Paste Export'!B159),"Missing",IF(ISNUMBER('Paste Export'!B159),'Paste Export'!B159,VALUE('Paste Export'!B159))))</x:f>
      </x:c>
      <x:c r="C165" s="16" t="str">
        <x:f>IF($A165="","",IF(NOT(ISNUMBER(B165)),"Missing",IF(AND('Scoring Rules'!$F$7&lt;&gt;"",IF('Scoring Rules'!$I$7="&gt;=",B165&gt;='Scoring Rules'!$F$7,B165&gt;'Scoring Rules'!$F$7)),'Scoring Rules'!$G$7,IF(IF('Scoring Rules'!$I$7="&gt;=",B165&gt;='Scoring Rules'!$D$7,B165&gt;'Scoring Rules'!$D$7),'Scoring Rules'!$E$7,IF(IF('Scoring Rules'!$I$7="&gt;=",B165&gt;='Scoring Rules'!$B$7,B165&gt;'Scoring Rules'!$B$7),'Scoring Rules'!$C$7,'Scoring Rules'!$H$7)))))</x:f>
      </x:c>
      <x:c r="D165" s="16" t="str">
        <x:f>IF($A165="","",IF(ISBLANK('Paste Export'!C159),"Missing",IF(ISNUMBER('Paste Export'!C159),'Paste Export'!C159,VALUE('Paste Export'!C159))))</x:f>
      </x:c>
      <x:c r="E165" s="16" t="str">
        <x:f>IF($A165="","",IF(NOT(ISNUMBER(D165)),"Missing",IF(AND('Scoring Rules'!$F$8&lt;&gt;"",IF('Scoring Rules'!$I$8="&gt;=",D165&gt;='Scoring Rules'!$F$8,D165&gt;'Scoring Rules'!$F$8)),'Scoring Rules'!$G$8,IF(IF('Scoring Rules'!$I$8="&gt;=",D165&gt;='Scoring Rules'!$D$8,D165&gt;'Scoring Rules'!$D$8),'Scoring Rules'!$E$8,IF(IF('Scoring Rules'!$I$8="&gt;=",D165&gt;='Scoring Rules'!$B$8,D165&gt;'Scoring Rules'!$B$8),'Scoring Rules'!$C$8,'Scoring Rules'!$H$8)))))</x:f>
      </x:c>
      <x:c r="F165" s="14" t="str">
        <x:f>IF($A165="","",IF(ISBLANK('Paste Export'!D159),"Missing",IF(ISNUMBER('Paste Export'!D159),'Paste Export'!D159,VALUE('Paste Export'!D159))))</x:f>
      </x:c>
      <x:c r="G165" s="16" t="str">
        <x:f>IF($A165="","",IF(NOT(ISNUMBER(F165)),"Missing",IF(AND('Scoring Rules'!$F$9&lt;&gt;"",IF('Scoring Rules'!$I$9="&gt;=",F165&gt;='Scoring Rules'!$F$9,F165&gt;'Scoring Rules'!$F$9)),'Scoring Rules'!$G$9,IF(IF('Scoring Rules'!$I$9="&gt;=",F165&gt;='Scoring Rules'!$D$9,F165&gt;'Scoring Rules'!$D$9),'Scoring Rules'!$E$9,IF(IF('Scoring Rules'!$I$9="&gt;=",F165&gt;='Scoring Rules'!$B$9,F165&gt;'Scoring Rules'!$B$9),'Scoring Rules'!$C$9,'Scoring Rules'!$H$9)))))</x:f>
      </x:c>
      <x:c r="H165" s="15" t="str">
        <x:f>IF($A165="","",IF(ISBLANK('Paste Export'!E159),"Missing",IF(ISNUMBER('Paste Export'!E159),'Paste Export'!E159,VALUE('Paste Export'!E159))))</x:f>
      </x:c>
      <x:c r="I165" s="16" t="str">
        <x:f>IF($A165="","",IF(NOT(ISNUMBER(H165)),"Missing",IF(AND('Scoring Rules'!$F$10&lt;&gt;"",IF('Scoring Rules'!$I$10="&gt;=",H165&gt;='Scoring Rules'!$F$10,H165&gt;'Scoring Rules'!$F$10)),'Scoring Rules'!$G$10,IF(IF('Scoring Rules'!$I$10="&gt;=",H165&gt;='Scoring Rules'!$D$10,H165&gt;'Scoring Rules'!$D$10),'Scoring Rules'!$E$10,IF(IF('Scoring Rules'!$I$10="&gt;=",H165&gt;='Scoring Rules'!$B$10,H165&gt;'Scoring Rules'!$B$10),'Scoring Rules'!$C$10,'Scoring Rules'!$H$10)))))</x:f>
      </x:c>
      <x:c r="J165" s="15" t="str">
        <x:f>IF($A165="","",IF(ISBLANK('Paste Export'!F159),"Missing",IF(ISNUMBER('Paste Export'!F159),'Paste Export'!F159,VALUE('Paste Export'!F159))))</x:f>
      </x:c>
      <x:c r="K165" s="16" t="str">
        <x:f>IF($A165="","",IF(NOT(ISNUMBER(J165)),"Missing",IF(AND('Scoring Rules'!$F$11&lt;&gt;"",IF('Scoring Rules'!$I$11="&gt;=",J165&gt;='Scoring Rules'!$F$11,J165&gt;'Scoring Rules'!$F$11)),'Scoring Rules'!$G$11,IF(IF('Scoring Rules'!$I$11="&gt;=",J165&gt;='Scoring Rules'!$D$11,J165&gt;'Scoring Rules'!$D$11),'Scoring Rules'!$E$11,IF(IF('Scoring Rules'!$I$11="&gt;=",J165&gt;='Scoring Rules'!$B$11,J165&gt;'Scoring Rules'!$B$11),'Scoring Rules'!$C$11,'Scoring Rules'!$H$11)))))</x:f>
      </x:c>
      <x:c r="L165" s="14" t="str">
        <x:f>IF($A165="","",IF(ISBLANK('Paste Export'!G159),"Missing",IF(ISNUMBER('Paste Export'!G159),'Paste Export'!G159,VALUE('Paste Export'!G159))))</x:f>
      </x:c>
      <x:c r="M165" s="16" t="str">
        <x:f>IF($A165="","",IF(NOT(ISNUMBER(L165)),"Missing",IF(AND('Scoring Rules'!$F$12&lt;&gt;"",IF('Scoring Rules'!$I$12="&gt;=",L165&gt;='Scoring Rules'!$F$12,L165&gt;'Scoring Rules'!$F$12)),'Scoring Rules'!$G$12,IF(IF('Scoring Rules'!$I$12="&gt;=",L165&gt;='Scoring Rules'!$D$12,L165&gt;'Scoring Rules'!$D$12),'Scoring Rules'!$E$12,IF(IF('Scoring Rules'!$I$12="&gt;=",L165&gt;='Scoring Rules'!$B$12,L165&gt;'Scoring Rules'!$B$12),'Scoring Rules'!$C$12,'Scoring Rules'!$H$12)))))</x:f>
      </x:c>
      <x:c r="N165" s="14" t="str">
        <x:f>IF($A165="","",IF(ISBLANK('Paste Export'!H159),"Missing",IF(ISNUMBER('Paste Export'!H159),'Paste Export'!H159,VALUE('Paste Export'!H159))))</x:f>
      </x:c>
      <x:c r="O165" s="16" t="str">
        <x:f>IF($A165="","",IF(NOT(ISNUMBER(N165)),"Missing",IF(AND('Scoring Rules'!$F$13&lt;&gt;"",IF('Scoring Rules'!$I$13="&gt;=",100-N165&gt;='Scoring Rules'!$F$13,100-N165&gt;'Scoring Rules'!$F$13)),'Scoring Rules'!$G$13,IF(IF('Scoring Rules'!$I$13="&gt;=",100-N165&gt;='Scoring Rules'!$D$13,100-N165&gt;'Scoring Rules'!$D$13),'Scoring Rules'!$E$13,IF(IF('Scoring Rules'!$I$13="&gt;=",100-N165&gt;='Scoring Rules'!$B$13,100-N165&gt;'Scoring Rules'!$B$13),'Scoring Rules'!$C$13,'Scoring Rules'!$H$13)))))</x:f>
      </x:c>
      <x:c r="P165" s="16" t="str">
        <x:f>IF($A165="","",IF(COUNT(C165,E165,G165,I165,K165,M165,O165)=7,SUM(C165,E165,G165,I165,K165,M165,O165),"Missing metric"))</x:f>
      </x:c>
      <x:c r="Q165" s="16" t="str">
        <x:f>IF($A165="","",IF(ISBLANK('Paste Export'!I159),"Missing",VALUE('Paste Export'!I159)))</x:f>
      </x:c>
      <x:c r="R165" s="16" t="str">
        <x:f>IF($A165="","",IF(AND(ISNUMBER(P165),ISNUMBER(Q165)),P165-Q165,"Unavailable"))</x:f>
      </x:c>
      <x:c r="S165" s="2" t="str">
        <x:f>IF($A165="","",IF(ISNUMBER(R165),IF(R165=0,"Matches","Review rules / rounding"),"Missing input"))</x:f>
      </x:c>
      <x:c r="T165" s="8" t="str">
        <x:f>IF($A165="","",IF(NOT(ISNUMBER(C165)),"Missing metric", IF(AND('Scoring Rules'!$F$7&lt;&gt;"",IF('Scoring Rules'!$I$7="&gt;=",B165&gt;='Scoring Rules'!$F$7,B165&gt;'Scoring Rules'!$F$7)),'Scoring Rules'!$I$7&amp;" "&amp;TEXT('Scoring Rules'!$F$7,"0.00"),IF(IF('Scoring Rules'!$I$7="&gt;=",B165&gt;='Scoring Rules'!$D$7,B165&gt;'Scoring Rules'!$D$7),'Scoring Rules'!$I$7&amp;" "&amp;TEXT('Scoring Rules'!$D$7,"0.00")&amp;" to "&amp;IF('Scoring Rules'!$I$7="&gt;", "&lt;= ","&lt; ")&amp;TEXT('Scoring Rules'!$F$7,"0.00"),IF(IF('Scoring Rules'!$I$7="&gt;=",B165&gt;='Scoring Rules'!$B$7,B165&gt;'Scoring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"&amp;C165&amp;" pts"))</x:f>
      </x:c>
      <x:c r="U165" s="8" t="str">
        <x:f>IF($A165="","",IF(NOT(ISNUMBER(E165)),"Missing metric", IF(AND('Scoring Rules'!$F$8&lt;&gt;"",IF('Scoring Rules'!$I$8="&gt;=",D165&gt;='Scoring Rules'!$F$8,D165&gt;'Scoring Rules'!$F$8)),'Scoring Rules'!$I$8&amp;" "&amp;TEXT('Scoring Rules'!$F$8,"0.00"),IF(IF('Scoring Rules'!$I$8="&gt;=",D165&gt;='Scoring Rules'!$D$8,D165&gt;'Scoring Rules'!$D$8),'Scoring Rules'!$I$8&amp;" "&amp;TEXT('Scoring Rules'!$D$8,"0.00")&amp;" to "&amp;IF('Scoring Rules'!$I$8="&gt;", "&lt;= ","&lt; ")&amp;TEXT('Scoring Rules'!$F$8,"0.00"),IF(IF('Scoring Rules'!$I$8="&gt;=",D165&gt;='Scoring Rules'!$B$8,D165&gt;'Scoring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"&amp;E165&amp;" pts"))</x:f>
      </x:c>
      <x:c r="V165" s="8" t="str">
        <x:f>IF($A165="","",IF(NOT(ISNUMBER(G165)),"Missing metric", IF(AND('Scoring Rules'!$F$9&lt;&gt;"",IF('Scoring Rules'!$I$9="&gt;=",F165&gt;='Scoring Rules'!$F$9,F165&gt;'Scoring Rules'!$F$9)),'Scoring Rules'!$I$9&amp;" "&amp;TEXT('Scoring Rules'!$F$9,"0.00"),IF(IF('Scoring Rules'!$I$9="&gt;=",F165&gt;='Scoring Rules'!$D$9,F165&gt;'Scoring Rules'!$D$9),'Scoring Rules'!$I$9&amp;" "&amp;TEXT('Scoring Rules'!$D$9,"0.00")&amp;" to "&amp;IF('Scoring Rules'!$I$9="&gt;", "&lt;= ","&lt; ")&amp;TEXT('Scoring Rules'!$F$9,"0.00"),IF(IF('Scoring Rules'!$I$9="&gt;=",F165&gt;='Scoring Rules'!$B$9,F165&gt;'Scoring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"&amp;G165&amp;" pts"))</x:f>
      </x:c>
      <x:c r="W165" s="8" t="str">
        <x:f>IF($A165="","",IF(NOT(ISNUMBER(I165)),"Missing metric", IF(AND('Scoring Rules'!$F$10&lt;&gt;"",IF('Scoring Rules'!$I$10="&gt;=",H165&gt;='Scoring Rules'!$F$10,H165&gt;'Scoring Rules'!$F$10)),'Scoring Rules'!$I$10&amp;" "&amp;TEXT('Scoring Rules'!$F$10,"0.00"),IF(IF('Scoring Rules'!$I$10="&gt;=",H165&gt;='Scoring Rules'!$D$10,H165&gt;'Scoring Rules'!$D$10),'Scoring Rules'!$I$10&amp;" "&amp;TEXT('Scoring Rules'!$D$10,"0.00")&amp;" to "&amp;IF('Scoring Rules'!$I$10="&gt;", "&lt;= ","&lt; ")&amp;TEXT('Scoring Rules'!$F$10,"0.00"),IF(IF('Scoring Rules'!$I$10="&gt;=",H165&gt;='Scoring Rules'!$B$10,H165&gt;'Scoring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"&amp;I165&amp;" pts"))</x:f>
      </x:c>
      <x:c r="X165" s="8" t="str">
        <x:f>IF($A165="","",IF(NOT(ISNUMBER(K165)),"Missing metric", IF(AND('Scoring Rules'!$F$11&lt;&gt;"",IF('Scoring Rules'!$I$11="&gt;=",J165&gt;='Scoring Rules'!$F$11,J165&gt;'Scoring Rules'!$F$11)),'Scoring Rules'!$I$11&amp;" "&amp;TEXT('Scoring Rules'!$F$11,"0.00"),IF(IF('Scoring Rules'!$I$11="&gt;=",J165&gt;='Scoring Rules'!$D$11,J165&gt;'Scoring Rules'!$D$11),'Scoring Rules'!$I$11&amp;" "&amp;TEXT('Scoring Rules'!$D$11,"0.00")&amp;" to "&amp;IF('Scoring Rules'!$I$11="&gt;", "&lt;= ","&lt; ")&amp;TEXT('Scoring Rules'!$F$11,"0.00"),IF(IF('Scoring Rules'!$I$11="&gt;=",J165&gt;='Scoring Rules'!$B$11,J165&gt;'Scoring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"&amp;K165&amp;" pts"))</x:f>
      </x:c>
      <x:c r="Y165" s="8" t="str">
        <x:f>IF($A165="","",IF(NOT(ISNUMBER(M165)),"Missing metric", IF(IF('Scoring Rules'!$I$12="&gt;=",L165&gt;='Scoring Rules'!$D$12,L165&gt;'Scoring Rules'!$D$12),'Scoring Rules'!$I$12&amp;" "&amp;TEXT('Scoring Rules'!$D$12,"0.00"),IF(IF('Scoring Rules'!$I$12="&gt;=",L165&gt;='Scoring Rules'!$B$12,L165&gt;'Scoring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"&amp;M165&amp;" pts"))</x:f>
      </x:c>
      <x:c r="Z165" s="8" t="str">
        <x:f>IF($A165="","",IF(NOT(ISNUMBER(O165)),"Missing metric","Attendance "&amp;TEXT(100-N165,"0.00")&amp;"%: "&amp;IF(AND('Scoring Rules'!$F$13&lt;&gt;"",IF('Scoring Rules'!$I$13="&gt;=",100-N165&gt;='Scoring Rules'!$F$13,100-N165&gt;'Scoring Rules'!$F$13)),'Scoring Rules'!$I$13&amp;" "&amp;TEXT('Scoring Rules'!$F$13,"0.00"),IF(IF('Scoring Rules'!$I$13="&gt;=",100-N165&gt;='Scoring Rules'!$D$13,100-N165&gt;'Scoring Rules'!$D$13),'Scoring Rules'!$I$13&amp;" "&amp;TEXT('Scoring Rules'!$D$13,"0.00")&amp;" to "&amp;IF('Scoring Rules'!$I$13="&gt;", "&lt;= ","&lt; ")&amp;TEXT('Scoring Rules'!$F$13,"0.00"),IF(IF('Scoring Rules'!$I$13="&gt;=",100-N165&gt;='Scoring Rules'!$B$13,100-N165&gt;'Scoring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"&amp;O165&amp;" pts"))</x:f>
      </x:c>
    </x:row>
    <x:row r="166" ht="32" customHeight="1">
      <x:c r="A166" s="2" t="str">
        <x:f>IF('Paste Export'!A160&lt;&gt;"",'Paste Export'!A160,"")</x:f>
      </x:c>
      <x:c r="B166" s="16" t="str">
        <x:f>IF($A166="","",IF(ISBLANK('Paste Export'!B160),"Missing",IF(ISNUMBER('Paste Export'!B160),'Paste Export'!B160,VALUE('Paste Export'!B160))))</x:f>
      </x:c>
      <x:c r="C166" s="16" t="str">
        <x:f>IF($A166="","",IF(NOT(ISNUMBER(B166)),"Missing",IF(AND('Scoring Rules'!$F$7&lt;&gt;"",IF('Scoring Rules'!$I$7="&gt;=",B166&gt;='Scoring Rules'!$F$7,B166&gt;'Scoring Rules'!$F$7)),'Scoring Rules'!$G$7,IF(IF('Scoring Rules'!$I$7="&gt;=",B166&gt;='Scoring Rules'!$D$7,B166&gt;'Scoring Rules'!$D$7),'Scoring Rules'!$E$7,IF(IF('Scoring Rules'!$I$7="&gt;=",B166&gt;='Scoring Rules'!$B$7,B166&gt;'Scoring Rules'!$B$7),'Scoring Rules'!$C$7,'Scoring Rules'!$H$7)))))</x:f>
      </x:c>
      <x:c r="D166" s="16" t="str">
        <x:f>IF($A166="","",IF(ISBLANK('Paste Export'!C160),"Missing",IF(ISNUMBER('Paste Export'!C160),'Paste Export'!C160,VALUE('Paste Export'!C160))))</x:f>
      </x:c>
      <x:c r="E166" s="16" t="str">
        <x:f>IF($A166="","",IF(NOT(ISNUMBER(D166)),"Missing",IF(AND('Scoring Rules'!$F$8&lt;&gt;"",IF('Scoring Rules'!$I$8="&gt;=",D166&gt;='Scoring Rules'!$F$8,D166&gt;'Scoring Rules'!$F$8)),'Scoring Rules'!$G$8,IF(IF('Scoring Rules'!$I$8="&gt;=",D166&gt;='Scoring Rules'!$D$8,D166&gt;'Scoring Rules'!$D$8),'Scoring Rules'!$E$8,IF(IF('Scoring Rules'!$I$8="&gt;=",D166&gt;='Scoring Rules'!$B$8,D166&gt;'Scoring Rules'!$B$8),'Scoring Rules'!$C$8,'Scoring Rules'!$H$8)))))</x:f>
      </x:c>
      <x:c r="F166" s="14" t="str">
        <x:f>IF($A166="","",IF(ISBLANK('Paste Export'!D160),"Missing",IF(ISNUMBER('Paste Export'!D160),'Paste Export'!D160,VALUE('Paste Export'!D160))))</x:f>
      </x:c>
      <x:c r="G166" s="16" t="str">
        <x:f>IF($A166="","",IF(NOT(ISNUMBER(F166)),"Missing",IF(AND('Scoring Rules'!$F$9&lt;&gt;"",IF('Scoring Rules'!$I$9="&gt;=",F166&gt;='Scoring Rules'!$F$9,F166&gt;'Scoring Rules'!$F$9)),'Scoring Rules'!$G$9,IF(IF('Scoring Rules'!$I$9="&gt;=",F166&gt;='Scoring Rules'!$D$9,F166&gt;'Scoring Rules'!$D$9),'Scoring Rules'!$E$9,IF(IF('Scoring Rules'!$I$9="&gt;=",F166&gt;='Scoring Rules'!$B$9,F166&gt;'Scoring Rules'!$B$9),'Scoring Rules'!$C$9,'Scoring Rules'!$H$9)))))</x:f>
      </x:c>
      <x:c r="H166" s="15" t="str">
        <x:f>IF($A166="","",IF(ISBLANK('Paste Export'!E160),"Missing",IF(ISNUMBER('Paste Export'!E160),'Paste Export'!E160,VALUE('Paste Export'!E160))))</x:f>
      </x:c>
      <x:c r="I166" s="16" t="str">
        <x:f>IF($A166="","",IF(NOT(ISNUMBER(H166)),"Missing",IF(AND('Scoring Rules'!$F$10&lt;&gt;"",IF('Scoring Rules'!$I$10="&gt;=",H166&gt;='Scoring Rules'!$F$10,H166&gt;'Scoring Rules'!$F$10)),'Scoring Rules'!$G$10,IF(IF('Scoring Rules'!$I$10="&gt;=",H166&gt;='Scoring Rules'!$D$10,H166&gt;'Scoring Rules'!$D$10),'Scoring Rules'!$E$10,IF(IF('Scoring Rules'!$I$10="&gt;=",H166&gt;='Scoring Rules'!$B$10,H166&gt;'Scoring Rules'!$B$10),'Scoring Rules'!$C$10,'Scoring Rules'!$H$10)))))</x:f>
      </x:c>
      <x:c r="J166" s="15" t="str">
        <x:f>IF($A166="","",IF(ISBLANK('Paste Export'!F160),"Missing",IF(ISNUMBER('Paste Export'!F160),'Paste Export'!F160,VALUE('Paste Export'!F160))))</x:f>
      </x:c>
      <x:c r="K166" s="16" t="str">
        <x:f>IF($A166="","",IF(NOT(ISNUMBER(J166)),"Missing",IF(AND('Scoring Rules'!$F$11&lt;&gt;"",IF('Scoring Rules'!$I$11="&gt;=",J166&gt;='Scoring Rules'!$F$11,J166&gt;'Scoring Rules'!$F$11)),'Scoring Rules'!$G$11,IF(IF('Scoring Rules'!$I$11="&gt;=",J166&gt;='Scoring Rules'!$D$11,J166&gt;'Scoring Rules'!$D$11),'Scoring Rules'!$E$11,IF(IF('Scoring Rules'!$I$11="&gt;=",J166&gt;='Scoring Rules'!$B$11,J166&gt;'Scoring Rules'!$B$11),'Scoring Rules'!$C$11,'Scoring Rules'!$H$11)))))</x:f>
      </x:c>
      <x:c r="L166" s="14" t="str">
        <x:f>IF($A166="","",IF(ISBLANK('Paste Export'!G160),"Missing",IF(ISNUMBER('Paste Export'!G160),'Paste Export'!G160,VALUE('Paste Export'!G160))))</x:f>
      </x:c>
      <x:c r="M166" s="16" t="str">
        <x:f>IF($A166="","",IF(NOT(ISNUMBER(L166)),"Missing",IF(AND('Scoring Rules'!$F$12&lt;&gt;"",IF('Scoring Rules'!$I$12="&gt;=",L166&gt;='Scoring Rules'!$F$12,L166&gt;'Scoring Rules'!$F$12)),'Scoring Rules'!$G$12,IF(IF('Scoring Rules'!$I$12="&gt;=",L166&gt;='Scoring Rules'!$D$12,L166&gt;'Scoring Rules'!$D$12),'Scoring Rules'!$E$12,IF(IF('Scoring Rules'!$I$12="&gt;=",L166&gt;='Scoring Rules'!$B$12,L166&gt;'Scoring Rules'!$B$12),'Scoring Rules'!$C$12,'Scoring Rules'!$H$12)))))</x:f>
      </x:c>
      <x:c r="N166" s="14" t="str">
        <x:f>IF($A166="","",IF(ISBLANK('Paste Export'!H160),"Missing",IF(ISNUMBER('Paste Export'!H160),'Paste Export'!H160,VALUE('Paste Export'!H160))))</x:f>
      </x:c>
      <x:c r="O166" s="16" t="str">
        <x:f>IF($A166="","",IF(NOT(ISNUMBER(N166)),"Missing",IF(AND('Scoring Rules'!$F$13&lt;&gt;"",IF('Scoring Rules'!$I$13="&gt;=",100-N166&gt;='Scoring Rules'!$F$13,100-N166&gt;'Scoring Rules'!$F$13)),'Scoring Rules'!$G$13,IF(IF('Scoring Rules'!$I$13="&gt;=",100-N166&gt;='Scoring Rules'!$D$13,100-N166&gt;'Scoring Rules'!$D$13),'Scoring Rules'!$E$13,IF(IF('Scoring Rules'!$I$13="&gt;=",100-N166&gt;='Scoring Rules'!$B$13,100-N166&gt;'Scoring Rules'!$B$13),'Scoring Rules'!$C$13,'Scoring Rules'!$H$13)))))</x:f>
      </x:c>
      <x:c r="P166" s="16" t="str">
        <x:f>IF($A166="","",IF(COUNT(C166,E166,G166,I166,K166,M166,O166)=7,SUM(C166,E166,G166,I166,K166,M166,O166),"Missing metric"))</x:f>
      </x:c>
      <x:c r="Q166" s="16" t="str">
        <x:f>IF($A166="","",IF(ISBLANK('Paste Export'!I160),"Missing",VALUE('Paste Export'!I160)))</x:f>
      </x:c>
      <x:c r="R166" s="16" t="str">
        <x:f>IF($A166="","",IF(AND(ISNUMBER(P166),ISNUMBER(Q166)),P166-Q166,"Unavailable"))</x:f>
      </x:c>
      <x:c r="S166" s="2" t="str">
        <x:f>IF($A166="","",IF(ISNUMBER(R166),IF(R166=0,"Matches","Review rules / rounding"),"Missing input"))</x:f>
      </x:c>
      <x:c r="T166" s="8" t="str">
        <x:f>IF($A166="","",IF(NOT(ISNUMBER(C166)),"Missing metric", IF(AND('Scoring Rules'!$F$7&lt;&gt;"",IF('Scoring Rules'!$I$7="&gt;=",B166&gt;='Scoring Rules'!$F$7,B166&gt;'Scoring Rules'!$F$7)),'Scoring Rules'!$I$7&amp;" "&amp;TEXT('Scoring Rules'!$F$7,"0.00"),IF(IF('Scoring Rules'!$I$7="&gt;=",B166&gt;='Scoring Rules'!$D$7,B166&gt;'Scoring Rules'!$D$7),'Scoring Rules'!$I$7&amp;" "&amp;TEXT('Scoring Rules'!$D$7,"0.00")&amp;" to "&amp;IF('Scoring Rules'!$I$7="&gt;", "&lt;= ","&lt; ")&amp;TEXT('Scoring Rules'!$F$7,"0.00"),IF(IF('Scoring Rules'!$I$7="&gt;=",B166&gt;='Scoring Rules'!$B$7,B166&gt;'Scoring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"&amp;C166&amp;" pts"))</x:f>
      </x:c>
      <x:c r="U166" s="8" t="str">
        <x:f>IF($A166="","",IF(NOT(ISNUMBER(E166)),"Missing metric", IF(AND('Scoring Rules'!$F$8&lt;&gt;"",IF('Scoring Rules'!$I$8="&gt;=",D166&gt;='Scoring Rules'!$F$8,D166&gt;'Scoring Rules'!$F$8)),'Scoring Rules'!$I$8&amp;" "&amp;TEXT('Scoring Rules'!$F$8,"0.00"),IF(IF('Scoring Rules'!$I$8="&gt;=",D166&gt;='Scoring Rules'!$D$8,D166&gt;'Scoring Rules'!$D$8),'Scoring Rules'!$I$8&amp;" "&amp;TEXT('Scoring Rules'!$D$8,"0.00")&amp;" to "&amp;IF('Scoring Rules'!$I$8="&gt;", "&lt;= ","&lt; ")&amp;TEXT('Scoring Rules'!$F$8,"0.00"),IF(IF('Scoring Rules'!$I$8="&gt;=",D166&gt;='Scoring Rules'!$B$8,D166&gt;'Scoring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"&amp;E166&amp;" pts"))</x:f>
      </x:c>
      <x:c r="V166" s="8" t="str">
        <x:f>IF($A166="","",IF(NOT(ISNUMBER(G166)),"Missing metric", IF(AND('Scoring Rules'!$F$9&lt;&gt;"",IF('Scoring Rules'!$I$9="&gt;=",F166&gt;='Scoring Rules'!$F$9,F166&gt;'Scoring Rules'!$F$9)),'Scoring Rules'!$I$9&amp;" "&amp;TEXT('Scoring Rules'!$F$9,"0.00"),IF(IF('Scoring Rules'!$I$9="&gt;=",F166&gt;='Scoring Rules'!$D$9,F166&gt;'Scoring Rules'!$D$9),'Scoring Rules'!$I$9&amp;" "&amp;TEXT('Scoring Rules'!$D$9,"0.00")&amp;" to "&amp;IF('Scoring Rules'!$I$9="&gt;", "&lt;= ","&lt; ")&amp;TEXT('Scoring Rules'!$F$9,"0.00"),IF(IF('Scoring Rules'!$I$9="&gt;=",F166&gt;='Scoring Rules'!$B$9,F166&gt;'Scoring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"&amp;G166&amp;" pts"))</x:f>
      </x:c>
      <x:c r="W166" s="8" t="str">
        <x:f>IF($A166="","",IF(NOT(ISNUMBER(I166)),"Missing metric", IF(AND('Scoring Rules'!$F$10&lt;&gt;"",IF('Scoring Rules'!$I$10="&gt;=",H166&gt;='Scoring Rules'!$F$10,H166&gt;'Scoring Rules'!$F$10)),'Scoring Rules'!$I$10&amp;" "&amp;TEXT('Scoring Rules'!$F$10,"0.00"),IF(IF('Scoring Rules'!$I$10="&gt;=",H166&gt;='Scoring Rules'!$D$10,H166&gt;'Scoring Rules'!$D$10),'Scoring Rules'!$I$10&amp;" "&amp;TEXT('Scoring Rules'!$D$10,"0.00")&amp;" to "&amp;IF('Scoring Rules'!$I$10="&gt;", "&lt;= ","&lt; ")&amp;TEXT('Scoring Rules'!$F$10,"0.00"),IF(IF('Scoring Rules'!$I$10="&gt;=",H166&gt;='Scoring Rules'!$B$10,H166&gt;'Scoring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"&amp;I166&amp;" pts"))</x:f>
      </x:c>
      <x:c r="X166" s="8" t="str">
        <x:f>IF($A166="","",IF(NOT(ISNUMBER(K166)),"Missing metric", IF(AND('Scoring Rules'!$F$11&lt;&gt;"",IF('Scoring Rules'!$I$11="&gt;=",J166&gt;='Scoring Rules'!$F$11,J166&gt;'Scoring Rules'!$F$11)),'Scoring Rules'!$I$11&amp;" "&amp;TEXT('Scoring Rules'!$F$11,"0.00"),IF(IF('Scoring Rules'!$I$11="&gt;=",J166&gt;='Scoring Rules'!$D$11,J166&gt;'Scoring Rules'!$D$11),'Scoring Rules'!$I$11&amp;" "&amp;TEXT('Scoring Rules'!$D$11,"0.00")&amp;" to "&amp;IF('Scoring Rules'!$I$11="&gt;", "&lt;= ","&lt; ")&amp;TEXT('Scoring Rules'!$F$11,"0.00"),IF(IF('Scoring Rules'!$I$11="&gt;=",J166&gt;='Scoring Rules'!$B$11,J166&gt;'Scoring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"&amp;K166&amp;" pts"))</x:f>
      </x:c>
      <x:c r="Y166" s="8" t="str">
        <x:f>IF($A166="","",IF(NOT(ISNUMBER(M166)),"Missing metric", IF(IF('Scoring Rules'!$I$12="&gt;=",L166&gt;='Scoring Rules'!$D$12,L166&gt;'Scoring Rules'!$D$12),'Scoring Rules'!$I$12&amp;" "&amp;TEXT('Scoring Rules'!$D$12,"0.00"),IF(IF('Scoring Rules'!$I$12="&gt;=",L166&gt;='Scoring Rules'!$B$12,L166&gt;'Scoring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"&amp;M166&amp;" pts"))</x:f>
      </x:c>
      <x:c r="Z166" s="8" t="str">
        <x:f>IF($A166="","",IF(NOT(ISNUMBER(O166)),"Missing metric","Attendance "&amp;TEXT(100-N166,"0.00")&amp;"%: "&amp;IF(AND('Scoring Rules'!$F$13&lt;&gt;"",IF('Scoring Rules'!$I$13="&gt;=",100-N166&gt;='Scoring Rules'!$F$13,100-N166&gt;'Scoring Rules'!$F$13)),'Scoring Rules'!$I$13&amp;" "&amp;TEXT('Scoring Rules'!$F$13,"0.00"),IF(IF('Scoring Rules'!$I$13="&gt;=",100-N166&gt;='Scoring Rules'!$D$13,100-N166&gt;'Scoring Rules'!$D$13),'Scoring Rules'!$I$13&amp;" "&amp;TEXT('Scoring Rules'!$D$13,"0.00")&amp;" to "&amp;IF('Scoring Rules'!$I$13="&gt;", "&lt;= ","&lt; ")&amp;TEXT('Scoring Rules'!$F$13,"0.00"),IF(IF('Scoring Rules'!$I$13="&gt;=",100-N166&gt;='Scoring Rules'!$B$13,100-N166&gt;'Scoring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"&amp;O166&amp;" pts"))</x:f>
      </x:c>
    </x:row>
    <x:row r="167" ht="32" customHeight="1">
      <x:c r="A167" s="2" t="str">
        <x:f>IF('Paste Export'!A161&lt;&gt;"",'Paste Export'!A161,"")</x:f>
      </x:c>
      <x:c r="B167" s="16" t="str">
        <x:f>IF($A167="","",IF(ISBLANK('Paste Export'!B161),"Missing",IF(ISNUMBER('Paste Export'!B161),'Paste Export'!B161,VALUE('Paste Export'!B161))))</x:f>
      </x:c>
      <x:c r="C167" s="16" t="str">
        <x:f>IF($A167="","",IF(NOT(ISNUMBER(B167)),"Missing",IF(AND('Scoring Rules'!$F$7&lt;&gt;"",IF('Scoring Rules'!$I$7="&gt;=",B167&gt;='Scoring Rules'!$F$7,B167&gt;'Scoring Rules'!$F$7)),'Scoring Rules'!$G$7,IF(IF('Scoring Rules'!$I$7="&gt;=",B167&gt;='Scoring Rules'!$D$7,B167&gt;'Scoring Rules'!$D$7),'Scoring Rules'!$E$7,IF(IF('Scoring Rules'!$I$7="&gt;=",B167&gt;='Scoring Rules'!$B$7,B167&gt;'Scoring Rules'!$B$7),'Scoring Rules'!$C$7,'Scoring Rules'!$H$7)))))</x:f>
      </x:c>
      <x:c r="D167" s="16" t="str">
        <x:f>IF($A167="","",IF(ISBLANK('Paste Export'!C161),"Missing",IF(ISNUMBER('Paste Export'!C161),'Paste Export'!C161,VALUE('Paste Export'!C161))))</x:f>
      </x:c>
      <x:c r="E167" s="16" t="str">
        <x:f>IF($A167="","",IF(NOT(ISNUMBER(D167)),"Missing",IF(AND('Scoring Rules'!$F$8&lt;&gt;"",IF('Scoring Rules'!$I$8="&gt;=",D167&gt;='Scoring Rules'!$F$8,D167&gt;'Scoring Rules'!$F$8)),'Scoring Rules'!$G$8,IF(IF('Scoring Rules'!$I$8="&gt;=",D167&gt;='Scoring Rules'!$D$8,D167&gt;'Scoring Rules'!$D$8),'Scoring Rules'!$E$8,IF(IF('Scoring Rules'!$I$8="&gt;=",D167&gt;='Scoring Rules'!$B$8,D167&gt;'Scoring Rules'!$B$8),'Scoring Rules'!$C$8,'Scoring Rules'!$H$8)))))</x:f>
      </x:c>
      <x:c r="F167" s="14" t="str">
        <x:f>IF($A167="","",IF(ISBLANK('Paste Export'!D161),"Missing",IF(ISNUMBER('Paste Export'!D161),'Paste Export'!D161,VALUE('Paste Export'!D161))))</x:f>
      </x:c>
      <x:c r="G167" s="16" t="str">
        <x:f>IF($A167="","",IF(NOT(ISNUMBER(F167)),"Missing",IF(AND('Scoring Rules'!$F$9&lt;&gt;"",IF('Scoring Rules'!$I$9="&gt;=",F167&gt;='Scoring Rules'!$F$9,F167&gt;'Scoring Rules'!$F$9)),'Scoring Rules'!$G$9,IF(IF('Scoring Rules'!$I$9="&gt;=",F167&gt;='Scoring Rules'!$D$9,F167&gt;'Scoring Rules'!$D$9),'Scoring Rules'!$E$9,IF(IF('Scoring Rules'!$I$9="&gt;=",F167&gt;='Scoring Rules'!$B$9,F167&gt;'Scoring Rules'!$B$9),'Scoring Rules'!$C$9,'Scoring Rules'!$H$9)))))</x:f>
      </x:c>
      <x:c r="H167" s="15" t="str">
        <x:f>IF($A167="","",IF(ISBLANK('Paste Export'!E161),"Missing",IF(ISNUMBER('Paste Export'!E161),'Paste Export'!E161,VALUE('Paste Export'!E161))))</x:f>
      </x:c>
      <x:c r="I167" s="16" t="str">
        <x:f>IF($A167="","",IF(NOT(ISNUMBER(H167)),"Missing",IF(AND('Scoring Rules'!$F$10&lt;&gt;"",IF('Scoring Rules'!$I$10="&gt;=",H167&gt;='Scoring Rules'!$F$10,H167&gt;'Scoring Rules'!$F$10)),'Scoring Rules'!$G$10,IF(IF('Scoring Rules'!$I$10="&gt;=",H167&gt;='Scoring Rules'!$D$10,H167&gt;'Scoring Rules'!$D$10),'Scoring Rules'!$E$10,IF(IF('Scoring Rules'!$I$10="&gt;=",H167&gt;='Scoring Rules'!$B$10,H167&gt;'Scoring Rules'!$B$10),'Scoring Rules'!$C$10,'Scoring Rules'!$H$10)))))</x:f>
      </x:c>
      <x:c r="J167" s="15" t="str">
        <x:f>IF($A167="","",IF(ISBLANK('Paste Export'!F161),"Missing",IF(ISNUMBER('Paste Export'!F161),'Paste Export'!F161,VALUE('Paste Export'!F161))))</x:f>
      </x:c>
      <x:c r="K167" s="16" t="str">
        <x:f>IF($A167="","",IF(NOT(ISNUMBER(J167)),"Missing",IF(AND('Scoring Rules'!$F$11&lt;&gt;"",IF('Scoring Rules'!$I$11="&gt;=",J167&gt;='Scoring Rules'!$F$11,J167&gt;'Scoring Rules'!$F$11)),'Scoring Rules'!$G$11,IF(IF('Scoring Rules'!$I$11="&gt;=",J167&gt;='Scoring Rules'!$D$11,J167&gt;'Scoring Rules'!$D$11),'Scoring Rules'!$E$11,IF(IF('Scoring Rules'!$I$11="&gt;=",J167&gt;='Scoring Rules'!$B$11,J167&gt;'Scoring Rules'!$B$11),'Scoring Rules'!$C$11,'Scoring Rules'!$H$11)))))</x:f>
      </x:c>
      <x:c r="L167" s="14" t="str">
        <x:f>IF($A167="","",IF(ISBLANK('Paste Export'!G161),"Missing",IF(ISNUMBER('Paste Export'!G161),'Paste Export'!G161,VALUE('Paste Export'!G161))))</x:f>
      </x:c>
      <x:c r="M167" s="16" t="str">
        <x:f>IF($A167="","",IF(NOT(ISNUMBER(L167)),"Missing",IF(AND('Scoring Rules'!$F$12&lt;&gt;"",IF('Scoring Rules'!$I$12="&gt;=",L167&gt;='Scoring Rules'!$F$12,L167&gt;'Scoring Rules'!$F$12)),'Scoring Rules'!$G$12,IF(IF('Scoring Rules'!$I$12="&gt;=",L167&gt;='Scoring Rules'!$D$12,L167&gt;'Scoring Rules'!$D$12),'Scoring Rules'!$E$12,IF(IF('Scoring Rules'!$I$12="&gt;=",L167&gt;='Scoring Rules'!$B$12,L167&gt;'Scoring Rules'!$B$12),'Scoring Rules'!$C$12,'Scoring Rules'!$H$12)))))</x:f>
      </x:c>
      <x:c r="N167" s="14" t="str">
        <x:f>IF($A167="","",IF(ISBLANK('Paste Export'!H161),"Missing",IF(ISNUMBER('Paste Export'!H161),'Paste Export'!H161,VALUE('Paste Export'!H161))))</x:f>
      </x:c>
      <x:c r="O167" s="16" t="str">
        <x:f>IF($A167="","",IF(NOT(ISNUMBER(N167)),"Missing",IF(AND('Scoring Rules'!$F$13&lt;&gt;"",IF('Scoring Rules'!$I$13="&gt;=",100-N167&gt;='Scoring Rules'!$F$13,100-N167&gt;'Scoring Rules'!$F$13)),'Scoring Rules'!$G$13,IF(IF('Scoring Rules'!$I$13="&gt;=",100-N167&gt;='Scoring Rules'!$D$13,100-N167&gt;'Scoring Rules'!$D$13),'Scoring Rules'!$E$13,IF(IF('Scoring Rules'!$I$13="&gt;=",100-N167&gt;='Scoring Rules'!$B$13,100-N167&gt;'Scoring Rules'!$B$13),'Scoring Rules'!$C$13,'Scoring Rules'!$H$13)))))</x:f>
      </x:c>
      <x:c r="P167" s="16" t="str">
        <x:f>IF($A167="","",IF(COUNT(C167,E167,G167,I167,K167,M167,O167)=7,SUM(C167,E167,G167,I167,K167,M167,O167),"Missing metric"))</x:f>
      </x:c>
      <x:c r="Q167" s="16" t="str">
        <x:f>IF($A167="","",IF(ISBLANK('Paste Export'!I161),"Missing",VALUE('Paste Export'!I161)))</x:f>
      </x:c>
      <x:c r="R167" s="16" t="str">
        <x:f>IF($A167="","",IF(AND(ISNUMBER(P167),ISNUMBER(Q167)),P167-Q167,"Unavailable"))</x:f>
      </x:c>
      <x:c r="S167" s="2" t="str">
        <x:f>IF($A167="","",IF(ISNUMBER(R167),IF(R167=0,"Matches","Review rules / rounding"),"Missing input"))</x:f>
      </x:c>
      <x:c r="T167" s="8" t="str">
        <x:f>IF($A167="","",IF(NOT(ISNUMBER(C167)),"Missing metric", IF(AND('Scoring Rules'!$F$7&lt;&gt;"",IF('Scoring Rules'!$I$7="&gt;=",B167&gt;='Scoring Rules'!$F$7,B167&gt;'Scoring Rules'!$F$7)),'Scoring Rules'!$I$7&amp;" "&amp;TEXT('Scoring Rules'!$F$7,"0.00"),IF(IF('Scoring Rules'!$I$7="&gt;=",B167&gt;='Scoring Rules'!$D$7,B167&gt;'Scoring Rules'!$D$7),'Scoring Rules'!$I$7&amp;" "&amp;TEXT('Scoring Rules'!$D$7,"0.00")&amp;" to "&amp;IF('Scoring Rules'!$I$7="&gt;", "&lt;= ","&lt; ")&amp;TEXT('Scoring Rules'!$F$7,"0.00"),IF(IF('Scoring Rules'!$I$7="&gt;=",B167&gt;='Scoring Rules'!$B$7,B167&gt;'Scoring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"&amp;C167&amp;" pts"))</x:f>
      </x:c>
      <x:c r="U167" s="8" t="str">
        <x:f>IF($A167="","",IF(NOT(ISNUMBER(E167)),"Missing metric", IF(AND('Scoring Rules'!$F$8&lt;&gt;"",IF('Scoring Rules'!$I$8="&gt;=",D167&gt;='Scoring Rules'!$F$8,D167&gt;'Scoring Rules'!$F$8)),'Scoring Rules'!$I$8&amp;" "&amp;TEXT('Scoring Rules'!$F$8,"0.00"),IF(IF('Scoring Rules'!$I$8="&gt;=",D167&gt;='Scoring Rules'!$D$8,D167&gt;'Scoring Rules'!$D$8),'Scoring Rules'!$I$8&amp;" "&amp;TEXT('Scoring Rules'!$D$8,"0.00")&amp;" to "&amp;IF('Scoring Rules'!$I$8="&gt;", "&lt;= ","&lt; ")&amp;TEXT('Scoring Rules'!$F$8,"0.00"),IF(IF('Scoring Rules'!$I$8="&gt;=",D167&gt;='Scoring Rules'!$B$8,D167&gt;'Scoring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"&amp;E167&amp;" pts"))</x:f>
      </x:c>
      <x:c r="V167" s="8" t="str">
        <x:f>IF($A167="","",IF(NOT(ISNUMBER(G167)),"Missing metric", IF(AND('Scoring Rules'!$F$9&lt;&gt;"",IF('Scoring Rules'!$I$9="&gt;=",F167&gt;='Scoring Rules'!$F$9,F167&gt;'Scoring Rules'!$F$9)),'Scoring Rules'!$I$9&amp;" "&amp;TEXT('Scoring Rules'!$F$9,"0.00"),IF(IF('Scoring Rules'!$I$9="&gt;=",F167&gt;='Scoring Rules'!$D$9,F167&gt;'Scoring Rules'!$D$9),'Scoring Rules'!$I$9&amp;" "&amp;TEXT('Scoring Rules'!$D$9,"0.00")&amp;" to "&amp;IF('Scoring Rules'!$I$9="&gt;", "&lt;= ","&lt; ")&amp;TEXT('Scoring Rules'!$F$9,"0.00"),IF(IF('Scoring Rules'!$I$9="&gt;=",F167&gt;='Scoring Rules'!$B$9,F167&gt;'Scoring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"&amp;G167&amp;" pts"))</x:f>
      </x:c>
      <x:c r="W167" s="8" t="str">
        <x:f>IF($A167="","",IF(NOT(ISNUMBER(I167)),"Missing metric", IF(AND('Scoring Rules'!$F$10&lt;&gt;"",IF('Scoring Rules'!$I$10="&gt;=",H167&gt;='Scoring Rules'!$F$10,H167&gt;'Scoring Rules'!$F$10)),'Scoring Rules'!$I$10&amp;" "&amp;TEXT('Scoring Rules'!$F$10,"0.00"),IF(IF('Scoring Rules'!$I$10="&gt;=",H167&gt;='Scoring Rules'!$D$10,H167&gt;'Scoring Rules'!$D$10),'Scoring Rules'!$I$10&amp;" "&amp;TEXT('Scoring Rules'!$D$10,"0.00")&amp;" to "&amp;IF('Scoring Rules'!$I$10="&gt;", "&lt;= ","&lt; ")&amp;TEXT('Scoring Rules'!$F$10,"0.00"),IF(IF('Scoring Rules'!$I$10="&gt;=",H167&gt;='Scoring Rules'!$B$10,H167&gt;'Scoring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"&amp;I167&amp;" pts"))</x:f>
      </x:c>
      <x:c r="X167" s="8" t="str">
        <x:f>IF($A167="","",IF(NOT(ISNUMBER(K167)),"Missing metric", IF(AND('Scoring Rules'!$F$11&lt;&gt;"",IF('Scoring Rules'!$I$11="&gt;=",J167&gt;='Scoring Rules'!$F$11,J167&gt;'Scoring Rules'!$F$11)),'Scoring Rules'!$I$11&amp;" "&amp;TEXT('Scoring Rules'!$F$11,"0.00"),IF(IF('Scoring Rules'!$I$11="&gt;=",J167&gt;='Scoring Rules'!$D$11,J167&gt;'Scoring Rules'!$D$11),'Scoring Rules'!$I$11&amp;" "&amp;TEXT('Scoring Rules'!$D$11,"0.00")&amp;" to "&amp;IF('Scoring Rules'!$I$11="&gt;", "&lt;= ","&lt; ")&amp;TEXT('Scoring Rules'!$F$11,"0.00"),IF(IF('Scoring Rules'!$I$11="&gt;=",J167&gt;='Scoring Rules'!$B$11,J167&gt;'Scoring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"&amp;K167&amp;" pts"))</x:f>
      </x:c>
      <x:c r="Y167" s="8" t="str">
        <x:f>IF($A167="","",IF(NOT(ISNUMBER(M167)),"Missing metric", IF(IF('Scoring Rules'!$I$12="&gt;=",L167&gt;='Scoring Rules'!$D$12,L167&gt;'Scoring Rules'!$D$12),'Scoring Rules'!$I$12&amp;" "&amp;TEXT('Scoring Rules'!$D$12,"0.00"),IF(IF('Scoring Rules'!$I$12="&gt;=",L167&gt;='Scoring Rules'!$B$12,L167&gt;'Scoring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"&amp;M167&amp;" pts"))</x:f>
      </x:c>
      <x:c r="Z167" s="8" t="str">
        <x:f>IF($A167="","",IF(NOT(ISNUMBER(O167)),"Missing metric","Attendance "&amp;TEXT(100-N167,"0.00")&amp;"%: "&amp;IF(AND('Scoring Rules'!$F$13&lt;&gt;"",IF('Scoring Rules'!$I$13="&gt;=",100-N167&gt;='Scoring Rules'!$F$13,100-N167&gt;'Scoring Rules'!$F$13)),'Scoring Rules'!$I$13&amp;" "&amp;TEXT('Scoring Rules'!$F$13,"0.00"),IF(IF('Scoring Rules'!$I$13="&gt;=",100-N167&gt;='Scoring Rules'!$D$13,100-N167&gt;'Scoring Rules'!$D$13),'Scoring Rules'!$I$13&amp;" "&amp;TEXT('Scoring Rules'!$D$13,"0.00")&amp;" to "&amp;IF('Scoring Rules'!$I$13="&gt;", "&lt;= ","&lt; ")&amp;TEXT('Scoring Rules'!$F$13,"0.00"),IF(IF('Scoring Rules'!$I$13="&gt;=",100-N167&gt;='Scoring Rules'!$B$13,100-N167&gt;'Scoring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"&amp;O167&amp;" pts"))</x:f>
      </x:c>
    </x:row>
    <x:row r="168" ht="32" customHeight="1">
      <x:c r="A168" s="2" t="str">
        <x:f>IF('Paste Export'!A162&lt;&gt;"",'Paste Export'!A162,"")</x:f>
      </x:c>
      <x:c r="B168" s="16" t="str">
        <x:f>IF($A168="","",IF(ISBLANK('Paste Export'!B162),"Missing",IF(ISNUMBER('Paste Export'!B162),'Paste Export'!B162,VALUE('Paste Export'!B162))))</x:f>
      </x:c>
      <x:c r="C168" s="16" t="str">
        <x:f>IF($A168="","",IF(NOT(ISNUMBER(B168)),"Missing",IF(AND('Scoring Rules'!$F$7&lt;&gt;"",IF('Scoring Rules'!$I$7="&gt;=",B168&gt;='Scoring Rules'!$F$7,B168&gt;'Scoring Rules'!$F$7)),'Scoring Rules'!$G$7,IF(IF('Scoring Rules'!$I$7="&gt;=",B168&gt;='Scoring Rules'!$D$7,B168&gt;'Scoring Rules'!$D$7),'Scoring Rules'!$E$7,IF(IF('Scoring Rules'!$I$7="&gt;=",B168&gt;='Scoring Rules'!$B$7,B168&gt;'Scoring Rules'!$B$7),'Scoring Rules'!$C$7,'Scoring Rules'!$H$7)))))</x:f>
      </x:c>
      <x:c r="D168" s="16" t="str">
        <x:f>IF($A168="","",IF(ISBLANK('Paste Export'!C162),"Missing",IF(ISNUMBER('Paste Export'!C162),'Paste Export'!C162,VALUE('Paste Export'!C162))))</x:f>
      </x:c>
      <x:c r="E168" s="16" t="str">
        <x:f>IF($A168="","",IF(NOT(ISNUMBER(D168)),"Missing",IF(AND('Scoring Rules'!$F$8&lt;&gt;"",IF('Scoring Rules'!$I$8="&gt;=",D168&gt;='Scoring Rules'!$F$8,D168&gt;'Scoring Rules'!$F$8)),'Scoring Rules'!$G$8,IF(IF('Scoring Rules'!$I$8="&gt;=",D168&gt;='Scoring Rules'!$D$8,D168&gt;'Scoring Rules'!$D$8),'Scoring Rules'!$E$8,IF(IF('Scoring Rules'!$I$8="&gt;=",D168&gt;='Scoring Rules'!$B$8,D168&gt;'Scoring Rules'!$B$8),'Scoring Rules'!$C$8,'Scoring Rules'!$H$8)))))</x:f>
      </x:c>
      <x:c r="F168" s="14" t="str">
        <x:f>IF($A168="","",IF(ISBLANK('Paste Export'!D162),"Missing",IF(ISNUMBER('Paste Export'!D162),'Paste Export'!D162,VALUE('Paste Export'!D162))))</x:f>
      </x:c>
      <x:c r="G168" s="16" t="str">
        <x:f>IF($A168="","",IF(NOT(ISNUMBER(F168)),"Missing",IF(AND('Scoring Rules'!$F$9&lt;&gt;"",IF('Scoring Rules'!$I$9="&gt;=",F168&gt;='Scoring Rules'!$F$9,F168&gt;'Scoring Rules'!$F$9)),'Scoring Rules'!$G$9,IF(IF('Scoring Rules'!$I$9="&gt;=",F168&gt;='Scoring Rules'!$D$9,F168&gt;'Scoring Rules'!$D$9),'Scoring Rules'!$E$9,IF(IF('Scoring Rules'!$I$9="&gt;=",F168&gt;='Scoring Rules'!$B$9,F168&gt;'Scoring Rules'!$B$9),'Scoring Rules'!$C$9,'Scoring Rules'!$H$9)))))</x:f>
      </x:c>
      <x:c r="H168" s="15" t="str">
        <x:f>IF($A168="","",IF(ISBLANK('Paste Export'!E162),"Missing",IF(ISNUMBER('Paste Export'!E162),'Paste Export'!E162,VALUE('Paste Export'!E162))))</x:f>
      </x:c>
      <x:c r="I168" s="16" t="str">
        <x:f>IF($A168="","",IF(NOT(ISNUMBER(H168)),"Missing",IF(AND('Scoring Rules'!$F$10&lt;&gt;"",IF('Scoring Rules'!$I$10="&gt;=",H168&gt;='Scoring Rules'!$F$10,H168&gt;'Scoring Rules'!$F$10)),'Scoring Rules'!$G$10,IF(IF('Scoring Rules'!$I$10="&gt;=",H168&gt;='Scoring Rules'!$D$10,H168&gt;'Scoring Rules'!$D$10),'Scoring Rules'!$E$10,IF(IF('Scoring Rules'!$I$10="&gt;=",H168&gt;='Scoring Rules'!$B$10,H168&gt;'Scoring Rules'!$B$10),'Scoring Rules'!$C$10,'Scoring Rules'!$H$10)))))</x:f>
      </x:c>
      <x:c r="J168" s="15" t="str">
        <x:f>IF($A168="","",IF(ISBLANK('Paste Export'!F162),"Missing",IF(ISNUMBER('Paste Export'!F162),'Paste Export'!F162,VALUE('Paste Export'!F162))))</x:f>
      </x:c>
      <x:c r="K168" s="16" t="str">
        <x:f>IF($A168="","",IF(NOT(ISNUMBER(J168)),"Missing",IF(AND('Scoring Rules'!$F$11&lt;&gt;"",IF('Scoring Rules'!$I$11="&gt;=",J168&gt;='Scoring Rules'!$F$11,J168&gt;'Scoring Rules'!$F$11)),'Scoring Rules'!$G$11,IF(IF('Scoring Rules'!$I$11="&gt;=",J168&gt;='Scoring Rules'!$D$11,J168&gt;'Scoring Rules'!$D$11),'Scoring Rules'!$E$11,IF(IF('Scoring Rules'!$I$11="&gt;=",J168&gt;='Scoring Rules'!$B$11,J168&gt;'Scoring Rules'!$B$11),'Scoring Rules'!$C$11,'Scoring Rules'!$H$11)))))</x:f>
      </x:c>
      <x:c r="L168" s="14" t="str">
        <x:f>IF($A168="","",IF(ISBLANK('Paste Export'!G162),"Missing",IF(ISNUMBER('Paste Export'!G162),'Paste Export'!G162,VALUE('Paste Export'!G162))))</x:f>
      </x:c>
      <x:c r="M168" s="16" t="str">
        <x:f>IF($A168="","",IF(NOT(ISNUMBER(L168)),"Missing",IF(AND('Scoring Rules'!$F$12&lt;&gt;"",IF('Scoring Rules'!$I$12="&gt;=",L168&gt;='Scoring Rules'!$F$12,L168&gt;'Scoring Rules'!$F$12)),'Scoring Rules'!$G$12,IF(IF('Scoring Rules'!$I$12="&gt;=",L168&gt;='Scoring Rules'!$D$12,L168&gt;'Scoring Rules'!$D$12),'Scoring Rules'!$E$12,IF(IF('Scoring Rules'!$I$12="&gt;=",L168&gt;='Scoring Rules'!$B$12,L168&gt;'Scoring Rules'!$B$12),'Scoring Rules'!$C$12,'Scoring Rules'!$H$12)))))</x:f>
      </x:c>
      <x:c r="N168" s="14" t="str">
        <x:f>IF($A168="","",IF(ISBLANK('Paste Export'!H162),"Missing",IF(ISNUMBER('Paste Export'!H162),'Paste Export'!H162,VALUE('Paste Export'!H162))))</x:f>
      </x:c>
      <x:c r="O168" s="16" t="str">
        <x:f>IF($A168="","",IF(NOT(ISNUMBER(N168)),"Missing",IF(AND('Scoring Rules'!$F$13&lt;&gt;"",IF('Scoring Rules'!$I$13="&gt;=",100-N168&gt;='Scoring Rules'!$F$13,100-N168&gt;'Scoring Rules'!$F$13)),'Scoring Rules'!$G$13,IF(IF('Scoring Rules'!$I$13="&gt;=",100-N168&gt;='Scoring Rules'!$D$13,100-N168&gt;'Scoring Rules'!$D$13),'Scoring Rules'!$E$13,IF(IF('Scoring Rules'!$I$13="&gt;=",100-N168&gt;='Scoring Rules'!$B$13,100-N168&gt;'Scoring Rules'!$B$13),'Scoring Rules'!$C$13,'Scoring Rules'!$H$13)))))</x:f>
      </x:c>
      <x:c r="P168" s="16" t="str">
        <x:f>IF($A168="","",IF(COUNT(C168,E168,G168,I168,K168,M168,O168)=7,SUM(C168,E168,G168,I168,K168,M168,O168),"Missing metric"))</x:f>
      </x:c>
      <x:c r="Q168" s="16" t="str">
        <x:f>IF($A168="","",IF(ISBLANK('Paste Export'!I162),"Missing",VALUE('Paste Export'!I162)))</x:f>
      </x:c>
      <x:c r="R168" s="16" t="str">
        <x:f>IF($A168="","",IF(AND(ISNUMBER(P168),ISNUMBER(Q168)),P168-Q168,"Unavailable"))</x:f>
      </x:c>
      <x:c r="S168" s="2" t="str">
        <x:f>IF($A168="","",IF(ISNUMBER(R168),IF(R168=0,"Matches","Review rules / rounding"),"Missing input"))</x:f>
      </x:c>
      <x:c r="T168" s="8" t="str">
        <x:f>IF($A168="","",IF(NOT(ISNUMBER(C168)),"Missing metric", IF(AND('Scoring Rules'!$F$7&lt;&gt;"",IF('Scoring Rules'!$I$7="&gt;=",B168&gt;='Scoring Rules'!$F$7,B168&gt;'Scoring Rules'!$F$7)),'Scoring Rules'!$I$7&amp;" "&amp;TEXT('Scoring Rules'!$F$7,"0.00"),IF(IF('Scoring Rules'!$I$7="&gt;=",B168&gt;='Scoring Rules'!$D$7,B168&gt;'Scoring Rules'!$D$7),'Scoring Rules'!$I$7&amp;" "&amp;TEXT('Scoring Rules'!$D$7,"0.00")&amp;" to "&amp;IF('Scoring Rules'!$I$7="&gt;", "&lt;= ","&lt; ")&amp;TEXT('Scoring Rules'!$F$7,"0.00"),IF(IF('Scoring Rules'!$I$7="&gt;=",B168&gt;='Scoring Rules'!$B$7,B168&gt;'Scoring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"&amp;C168&amp;" pts"))</x:f>
      </x:c>
      <x:c r="U168" s="8" t="str">
        <x:f>IF($A168="","",IF(NOT(ISNUMBER(E168)),"Missing metric", IF(AND('Scoring Rules'!$F$8&lt;&gt;"",IF('Scoring Rules'!$I$8="&gt;=",D168&gt;='Scoring Rules'!$F$8,D168&gt;'Scoring Rules'!$F$8)),'Scoring Rules'!$I$8&amp;" "&amp;TEXT('Scoring Rules'!$F$8,"0.00"),IF(IF('Scoring Rules'!$I$8="&gt;=",D168&gt;='Scoring Rules'!$D$8,D168&gt;'Scoring Rules'!$D$8),'Scoring Rules'!$I$8&amp;" "&amp;TEXT('Scoring Rules'!$D$8,"0.00")&amp;" to "&amp;IF('Scoring Rules'!$I$8="&gt;", "&lt;= ","&lt; ")&amp;TEXT('Scoring Rules'!$F$8,"0.00"),IF(IF('Scoring Rules'!$I$8="&gt;=",D168&gt;='Scoring Rules'!$B$8,D168&gt;'Scoring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"&amp;E168&amp;" pts"))</x:f>
      </x:c>
      <x:c r="V168" s="8" t="str">
        <x:f>IF($A168="","",IF(NOT(ISNUMBER(G168)),"Missing metric", IF(AND('Scoring Rules'!$F$9&lt;&gt;"",IF('Scoring Rules'!$I$9="&gt;=",F168&gt;='Scoring Rules'!$F$9,F168&gt;'Scoring Rules'!$F$9)),'Scoring Rules'!$I$9&amp;" "&amp;TEXT('Scoring Rules'!$F$9,"0.00"),IF(IF('Scoring Rules'!$I$9="&gt;=",F168&gt;='Scoring Rules'!$D$9,F168&gt;'Scoring Rules'!$D$9),'Scoring Rules'!$I$9&amp;" "&amp;TEXT('Scoring Rules'!$D$9,"0.00")&amp;" to "&amp;IF('Scoring Rules'!$I$9="&gt;", "&lt;= ","&lt; ")&amp;TEXT('Scoring Rules'!$F$9,"0.00"),IF(IF('Scoring Rules'!$I$9="&gt;=",F168&gt;='Scoring Rules'!$B$9,F168&gt;'Scoring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"&amp;G168&amp;" pts"))</x:f>
      </x:c>
      <x:c r="W168" s="8" t="str">
        <x:f>IF($A168="","",IF(NOT(ISNUMBER(I168)),"Missing metric", IF(AND('Scoring Rules'!$F$10&lt;&gt;"",IF('Scoring Rules'!$I$10="&gt;=",H168&gt;='Scoring Rules'!$F$10,H168&gt;'Scoring Rules'!$F$10)),'Scoring Rules'!$I$10&amp;" "&amp;TEXT('Scoring Rules'!$F$10,"0.00"),IF(IF('Scoring Rules'!$I$10="&gt;=",H168&gt;='Scoring Rules'!$D$10,H168&gt;'Scoring Rules'!$D$10),'Scoring Rules'!$I$10&amp;" "&amp;TEXT('Scoring Rules'!$D$10,"0.00")&amp;" to "&amp;IF('Scoring Rules'!$I$10="&gt;", "&lt;= ","&lt; ")&amp;TEXT('Scoring Rules'!$F$10,"0.00"),IF(IF('Scoring Rules'!$I$10="&gt;=",H168&gt;='Scoring Rules'!$B$10,H168&gt;'Scoring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"&amp;I168&amp;" pts"))</x:f>
      </x:c>
      <x:c r="X168" s="8" t="str">
        <x:f>IF($A168="","",IF(NOT(ISNUMBER(K168)),"Missing metric", IF(AND('Scoring Rules'!$F$11&lt;&gt;"",IF('Scoring Rules'!$I$11="&gt;=",J168&gt;='Scoring Rules'!$F$11,J168&gt;'Scoring Rules'!$F$11)),'Scoring Rules'!$I$11&amp;" "&amp;TEXT('Scoring Rules'!$F$11,"0.00"),IF(IF('Scoring Rules'!$I$11="&gt;=",J168&gt;='Scoring Rules'!$D$11,J168&gt;'Scoring Rules'!$D$11),'Scoring Rules'!$I$11&amp;" "&amp;TEXT('Scoring Rules'!$D$11,"0.00")&amp;" to "&amp;IF('Scoring Rules'!$I$11="&gt;", "&lt;= ","&lt; ")&amp;TEXT('Scoring Rules'!$F$11,"0.00"),IF(IF('Scoring Rules'!$I$11="&gt;=",J168&gt;='Scoring Rules'!$B$11,J168&gt;'Scoring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"&amp;K168&amp;" pts"))</x:f>
      </x:c>
      <x:c r="Y168" s="8" t="str">
        <x:f>IF($A168="","",IF(NOT(ISNUMBER(M168)),"Missing metric", IF(IF('Scoring Rules'!$I$12="&gt;=",L168&gt;='Scoring Rules'!$D$12,L168&gt;'Scoring Rules'!$D$12),'Scoring Rules'!$I$12&amp;" "&amp;TEXT('Scoring Rules'!$D$12,"0.00"),IF(IF('Scoring Rules'!$I$12="&gt;=",L168&gt;='Scoring Rules'!$B$12,L168&gt;'Scoring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"&amp;M168&amp;" pts"))</x:f>
      </x:c>
      <x:c r="Z168" s="8" t="str">
        <x:f>IF($A168="","",IF(NOT(ISNUMBER(O168)),"Missing metric","Attendance "&amp;TEXT(100-N168,"0.00")&amp;"%: "&amp;IF(AND('Scoring Rules'!$F$13&lt;&gt;"",IF('Scoring Rules'!$I$13="&gt;=",100-N168&gt;='Scoring Rules'!$F$13,100-N168&gt;'Scoring Rules'!$F$13)),'Scoring Rules'!$I$13&amp;" "&amp;TEXT('Scoring Rules'!$F$13,"0.00"),IF(IF('Scoring Rules'!$I$13="&gt;=",100-N168&gt;='Scoring Rules'!$D$13,100-N168&gt;'Scoring Rules'!$D$13),'Scoring Rules'!$I$13&amp;" "&amp;TEXT('Scoring Rules'!$D$13,"0.00")&amp;" to "&amp;IF('Scoring Rules'!$I$13="&gt;", "&lt;= ","&lt; ")&amp;TEXT('Scoring Rules'!$F$13,"0.00"),IF(IF('Scoring Rules'!$I$13="&gt;=",100-N168&gt;='Scoring Rules'!$B$13,100-N168&gt;'Scoring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"&amp;O168&amp;" pts"))</x:f>
      </x:c>
    </x:row>
    <x:row r="169" ht="32" customHeight="1">
      <x:c r="A169" s="2" t="str">
        <x:f>IF('Paste Export'!A163&lt;&gt;"",'Paste Export'!A163,"")</x:f>
      </x:c>
      <x:c r="B169" s="16" t="str">
        <x:f>IF($A169="","",IF(ISBLANK('Paste Export'!B163),"Missing",IF(ISNUMBER('Paste Export'!B163),'Paste Export'!B163,VALUE('Paste Export'!B163))))</x:f>
      </x:c>
      <x:c r="C169" s="16" t="str">
        <x:f>IF($A169="","",IF(NOT(ISNUMBER(B169)),"Missing",IF(AND('Scoring Rules'!$F$7&lt;&gt;"",IF('Scoring Rules'!$I$7="&gt;=",B169&gt;='Scoring Rules'!$F$7,B169&gt;'Scoring Rules'!$F$7)),'Scoring Rules'!$G$7,IF(IF('Scoring Rules'!$I$7="&gt;=",B169&gt;='Scoring Rules'!$D$7,B169&gt;'Scoring Rules'!$D$7),'Scoring Rules'!$E$7,IF(IF('Scoring Rules'!$I$7="&gt;=",B169&gt;='Scoring Rules'!$B$7,B169&gt;'Scoring Rules'!$B$7),'Scoring Rules'!$C$7,'Scoring Rules'!$H$7)))))</x:f>
      </x:c>
      <x:c r="D169" s="16" t="str">
        <x:f>IF($A169="","",IF(ISBLANK('Paste Export'!C163),"Missing",IF(ISNUMBER('Paste Export'!C163),'Paste Export'!C163,VALUE('Paste Export'!C163))))</x:f>
      </x:c>
      <x:c r="E169" s="16" t="str">
        <x:f>IF($A169="","",IF(NOT(ISNUMBER(D169)),"Missing",IF(AND('Scoring Rules'!$F$8&lt;&gt;"",IF('Scoring Rules'!$I$8="&gt;=",D169&gt;='Scoring Rules'!$F$8,D169&gt;'Scoring Rules'!$F$8)),'Scoring Rules'!$G$8,IF(IF('Scoring Rules'!$I$8="&gt;=",D169&gt;='Scoring Rules'!$D$8,D169&gt;'Scoring Rules'!$D$8),'Scoring Rules'!$E$8,IF(IF('Scoring Rules'!$I$8="&gt;=",D169&gt;='Scoring Rules'!$B$8,D169&gt;'Scoring Rules'!$B$8),'Scoring Rules'!$C$8,'Scoring Rules'!$H$8)))))</x:f>
      </x:c>
      <x:c r="F169" s="14" t="str">
        <x:f>IF($A169="","",IF(ISBLANK('Paste Export'!D163),"Missing",IF(ISNUMBER('Paste Export'!D163),'Paste Export'!D163,VALUE('Paste Export'!D163))))</x:f>
      </x:c>
      <x:c r="G169" s="16" t="str">
        <x:f>IF($A169="","",IF(NOT(ISNUMBER(F169)),"Missing",IF(AND('Scoring Rules'!$F$9&lt;&gt;"",IF('Scoring Rules'!$I$9="&gt;=",F169&gt;='Scoring Rules'!$F$9,F169&gt;'Scoring Rules'!$F$9)),'Scoring Rules'!$G$9,IF(IF('Scoring Rules'!$I$9="&gt;=",F169&gt;='Scoring Rules'!$D$9,F169&gt;'Scoring Rules'!$D$9),'Scoring Rules'!$E$9,IF(IF('Scoring Rules'!$I$9="&gt;=",F169&gt;='Scoring Rules'!$B$9,F169&gt;'Scoring Rules'!$B$9),'Scoring Rules'!$C$9,'Scoring Rules'!$H$9)))))</x:f>
      </x:c>
      <x:c r="H169" s="15" t="str">
        <x:f>IF($A169="","",IF(ISBLANK('Paste Export'!E163),"Missing",IF(ISNUMBER('Paste Export'!E163),'Paste Export'!E163,VALUE('Paste Export'!E163))))</x:f>
      </x:c>
      <x:c r="I169" s="16" t="str">
        <x:f>IF($A169="","",IF(NOT(ISNUMBER(H169)),"Missing",IF(AND('Scoring Rules'!$F$10&lt;&gt;"",IF('Scoring Rules'!$I$10="&gt;=",H169&gt;='Scoring Rules'!$F$10,H169&gt;'Scoring Rules'!$F$10)),'Scoring Rules'!$G$10,IF(IF('Scoring Rules'!$I$10="&gt;=",H169&gt;='Scoring Rules'!$D$10,H169&gt;'Scoring Rules'!$D$10),'Scoring Rules'!$E$10,IF(IF('Scoring Rules'!$I$10="&gt;=",H169&gt;='Scoring Rules'!$B$10,H169&gt;'Scoring Rules'!$B$10),'Scoring Rules'!$C$10,'Scoring Rules'!$H$10)))))</x:f>
      </x:c>
      <x:c r="J169" s="15" t="str">
        <x:f>IF($A169="","",IF(ISBLANK('Paste Export'!F163),"Missing",IF(ISNUMBER('Paste Export'!F163),'Paste Export'!F163,VALUE('Paste Export'!F163))))</x:f>
      </x:c>
      <x:c r="K169" s="16" t="str">
        <x:f>IF($A169="","",IF(NOT(ISNUMBER(J169)),"Missing",IF(AND('Scoring Rules'!$F$11&lt;&gt;"",IF('Scoring Rules'!$I$11="&gt;=",J169&gt;='Scoring Rules'!$F$11,J169&gt;'Scoring Rules'!$F$11)),'Scoring Rules'!$G$11,IF(IF('Scoring Rules'!$I$11="&gt;=",J169&gt;='Scoring Rules'!$D$11,J169&gt;'Scoring Rules'!$D$11),'Scoring Rules'!$E$11,IF(IF('Scoring Rules'!$I$11="&gt;=",J169&gt;='Scoring Rules'!$B$11,J169&gt;'Scoring Rules'!$B$11),'Scoring Rules'!$C$11,'Scoring Rules'!$H$11)))))</x:f>
      </x:c>
      <x:c r="L169" s="14" t="str">
        <x:f>IF($A169="","",IF(ISBLANK('Paste Export'!G163),"Missing",IF(ISNUMBER('Paste Export'!G163),'Paste Export'!G163,VALUE('Paste Export'!G163))))</x:f>
      </x:c>
      <x:c r="M169" s="16" t="str">
        <x:f>IF($A169="","",IF(NOT(ISNUMBER(L169)),"Missing",IF(AND('Scoring Rules'!$F$12&lt;&gt;"",IF('Scoring Rules'!$I$12="&gt;=",L169&gt;='Scoring Rules'!$F$12,L169&gt;'Scoring Rules'!$F$12)),'Scoring Rules'!$G$12,IF(IF('Scoring Rules'!$I$12="&gt;=",L169&gt;='Scoring Rules'!$D$12,L169&gt;'Scoring Rules'!$D$12),'Scoring Rules'!$E$12,IF(IF('Scoring Rules'!$I$12="&gt;=",L169&gt;='Scoring Rules'!$B$12,L169&gt;'Scoring Rules'!$B$12),'Scoring Rules'!$C$12,'Scoring Rules'!$H$12)))))</x:f>
      </x:c>
      <x:c r="N169" s="14" t="str">
        <x:f>IF($A169="","",IF(ISBLANK('Paste Export'!H163),"Missing",IF(ISNUMBER('Paste Export'!H163),'Paste Export'!H163,VALUE('Paste Export'!H163))))</x:f>
      </x:c>
      <x:c r="O169" s="16" t="str">
        <x:f>IF($A169="","",IF(NOT(ISNUMBER(N169)),"Missing",IF(AND('Scoring Rules'!$F$13&lt;&gt;"",IF('Scoring Rules'!$I$13="&gt;=",100-N169&gt;='Scoring Rules'!$F$13,100-N169&gt;'Scoring Rules'!$F$13)),'Scoring Rules'!$G$13,IF(IF('Scoring Rules'!$I$13="&gt;=",100-N169&gt;='Scoring Rules'!$D$13,100-N169&gt;'Scoring Rules'!$D$13),'Scoring Rules'!$E$13,IF(IF('Scoring Rules'!$I$13="&gt;=",100-N169&gt;='Scoring Rules'!$B$13,100-N169&gt;'Scoring Rules'!$B$13),'Scoring Rules'!$C$13,'Scoring Rules'!$H$13)))))</x:f>
      </x:c>
      <x:c r="P169" s="16" t="str">
        <x:f>IF($A169="","",IF(COUNT(C169,E169,G169,I169,K169,M169,O169)=7,SUM(C169,E169,G169,I169,K169,M169,O169),"Missing metric"))</x:f>
      </x:c>
      <x:c r="Q169" s="16" t="str">
        <x:f>IF($A169="","",IF(ISBLANK('Paste Export'!I163),"Missing",VALUE('Paste Export'!I163)))</x:f>
      </x:c>
      <x:c r="R169" s="16" t="str">
        <x:f>IF($A169="","",IF(AND(ISNUMBER(P169),ISNUMBER(Q169)),P169-Q169,"Unavailable"))</x:f>
      </x:c>
      <x:c r="S169" s="2" t="str">
        <x:f>IF($A169="","",IF(ISNUMBER(R169),IF(R169=0,"Matches","Review rules / rounding"),"Missing input"))</x:f>
      </x:c>
      <x:c r="T169" s="8" t="str">
        <x:f>IF($A169="","",IF(NOT(ISNUMBER(C169)),"Missing metric", IF(AND('Scoring Rules'!$F$7&lt;&gt;"",IF('Scoring Rules'!$I$7="&gt;=",B169&gt;='Scoring Rules'!$F$7,B169&gt;'Scoring Rules'!$F$7)),'Scoring Rules'!$I$7&amp;" "&amp;TEXT('Scoring Rules'!$F$7,"0.00"),IF(IF('Scoring Rules'!$I$7="&gt;=",B169&gt;='Scoring Rules'!$D$7,B169&gt;'Scoring Rules'!$D$7),'Scoring Rules'!$I$7&amp;" "&amp;TEXT('Scoring Rules'!$D$7,"0.00")&amp;" to "&amp;IF('Scoring Rules'!$I$7="&gt;", "&lt;= ","&lt; ")&amp;TEXT('Scoring Rules'!$F$7,"0.00"),IF(IF('Scoring Rules'!$I$7="&gt;=",B169&gt;='Scoring Rules'!$B$7,B169&gt;'Scoring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"&amp;C169&amp;" pts"))</x:f>
      </x:c>
      <x:c r="U169" s="8" t="str">
        <x:f>IF($A169="","",IF(NOT(ISNUMBER(E169)),"Missing metric", IF(AND('Scoring Rules'!$F$8&lt;&gt;"",IF('Scoring Rules'!$I$8="&gt;=",D169&gt;='Scoring Rules'!$F$8,D169&gt;'Scoring Rules'!$F$8)),'Scoring Rules'!$I$8&amp;" "&amp;TEXT('Scoring Rules'!$F$8,"0.00"),IF(IF('Scoring Rules'!$I$8="&gt;=",D169&gt;='Scoring Rules'!$D$8,D169&gt;'Scoring Rules'!$D$8),'Scoring Rules'!$I$8&amp;" "&amp;TEXT('Scoring Rules'!$D$8,"0.00")&amp;" to "&amp;IF('Scoring Rules'!$I$8="&gt;", "&lt;= ","&lt; ")&amp;TEXT('Scoring Rules'!$F$8,"0.00"),IF(IF('Scoring Rules'!$I$8="&gt;=",D169&gt;='Scoring Rules'!$B$8,D169&gt;'Scoring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"&amp;E169&amp;" pts"))</x:f>
      </x:c>
      <x:c r="V169" s="8" t="str">
        <x:f>IF($A169="","",IF(NOT(ISNUMBER(G169)),"Missing metric", IF(AND('Scoring Rules'!$F$9&lt;&gt;"",IF('Scoring Rules'!$I$9="&gt;=",F169&gt;='Scoring Rules'!$F$9,F169&gt;'Scoring Rules'!$F$9)),'Scoring Rules'!$I$9&amp;" "&amp;TEXT('Scoring Rules'!$F$9,"0.00"),IF(IF('Scoring Rules'!$I$9="&gt;=",F169&gt;='Scoring Rules'!$D$9,F169&gt;'Scoring Rules'!$D$9),'Scoring Rules'!$I$9&amp;" "&amp;TEXT('Scoring Rules'!$D$9,"0.00")&amp;" to "&amp;IF('Scoring Rules'!$I$9="&gt;", "&lt;= ","&lt; ")&amp;TEXT('Scoring Rules'!$F$9,"0.00"),IF(IF('Scoring Rules'!$I$9="&gt;=",F169&gt;='Scoring Rules'!$B$9,F169&gt;'Scoring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"&amp;G169&amp;" pts"))</x:f>
      </x:c>
      <x:c r="W169" s="8" t="str">
        <x:f>IF($A169="","",IF(NOT(ISNUMBER(I169)),"Missing metric", IF(AND('Scoring Rules'!$F$10&lt;&gt;"",IF('Scoring Rules'!$I$10="&gt;=",H169&gt;='Scoring Rules'!$F$10,H169&gt;'Scoring Rules'!$F$10)),'Scoring Rules'!$I$10&amp;" "&amp;TEXT('Scoring Rules'!$F$10,"0.00"),IF(IF('Scoring Rules'!$I$10="&gt;=",H169&gt;='Scoring Rules'!$D$10,H169&gt;'Scoring Rules'!$D$10),'Scoring Rules'!$I$10&amp;" "&amp;TEXT('Scoring Rules'!$D$10,"0.00")&amp;" to "&amp;IF('Scoring Rules'!$I$10="&gt;", "&lt;= ","&lt; ")&amp;TEXT('Scoring Rules'!$F$10,"0.00"),IF(IF('Scoring Rules'!$I$10="&gt;=",H169&gt;='Scoring Rules'!$B$10,H169&gt;'Scoring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"&amp;I169&amp;" pts"))</x:f>
      </x:c>
      <x:c r="X169" s="8" t="str">
        <x:f>IF($A169="","",IF(NOT(ISNUMBER(K169)),"Missing metric", IF(AND('Scoring Rules'!$F$11&lt;&gt;"",IF('Scoring Rules'!$I$11="&gt;=",J169&gt;='Scoring Rules'!$F$11,J169&gt;'Scoring Rules'!$F$11)),'Scoring Rules'!$I$11&amp;" "&amp;TEXT('Scoring Rules'!$F$11,"0.00"),IF(IF('Scoring Rules'!$I$11="&gt;=",J169&gt;='Scoring Rules'!$D$11,J169&gt;'Scoring Rules'!$D$11),'Scoring Rules'!$I$11&amp;" "&amp;TEXT('Scoring Rules'!$D$11,"0.00")&amp;" to "&amp;IF('Scoring Rules'!$I$11="&gt;", "&lt;= ","&lt; ")&amp;TEXT('Scoring Rules'!$F$11,"0.00"),IF(IF('Scoring Rules'!$I$11="&gt;=",J169&gt;='Scoring Rules'!$B$11,J169&gt;'Scoring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"&amp;K169&amp;" pts"))</x:f>
      </x:c>
      <x:c r="Y169" s="8" t="str">
        <x:f>IF($A169="","",IF(NOT(ISNUMBER(M169)),"Missing metric", IF(IF('Scoring Rules'!$I$12="&gt;=",L169&gt;='Scoring Rules'!$D$12,L169&gt;'Scoring Rules'!$D$12),'Scoring Rules'!$I$12&amp;" "&amp;TEXT('Scoring Rules'!$D$12,"0.00"),IF(IF('Scoring Rules'!$I$12="&gt;=",L169&gt;='Scoring Rules'!$B$12,L169&gt;'Scoring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"&amp;M169&amp;" pts"))</x:f>
      </x:c>
      <x:c r="Z169" s="8" t="str">
        <x:f>IF($A169="","",IF(NOT(ISNUMBER(O169)),"Missing metric","Attendance "&amp;TEXT(100-N169,"0.00")&amp;"%: "&amp;IF(AND('Scoring Rules'!$F$13&lt;&gt;"",IF('Scoring Rules'!$I$13="&gt;=",100-N169&gt;='Scoring Rules'!$F$13,100-N169&gt;'Scoring Rules'!$F$13)),'Scoring Rules'!$I$13&amp;" "&amp;TEXT('Scoring Rules'!$F$13,"0.00"),IF(IF('Scoring Rules'!$I$13="&gt;=",100-N169&gt;='Scoring Rules'!$D$13,100-N169&gt;'Scoring Rules'!$D$13),'Scoring Rules'!$I$13&amp;" "&amp;TEXT('Scoring Rules'!$D$13,"0.00")&amp;" to "&amp;IF('Scoring Rules'!$I$13="&gt;", "&lt;= ","&lt; ")&amp;TEXT('Scoring Rules'!$F$13,"0.00"),IF(IF('Scoring Rules'!$I$13="&gt;=",100-N169&gt;='Scoring Rules'!$B$13,100-N169&gt;'Scoring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"&amp;O169&amp;" pts"))</x:f>
      </x:c>
    </x:row>
    <x:row r="170" ht="32" customHeight="1">
      <x:c r="A170" s="2" t="str">
        <x:f>IF('Paste Export'!A164&lt;&gt;"",'Paste Export'!A164,"")</x:f>
      </x:c>
      <x:c r="B170" s="16" t="str">
        <x:f>IF($A170="","",IF(ISBLANK('Paste Export'!B164),"Missing",IF(ISNUMBER('Paste Export'!B164),'Paste Export'!B164,VALUE('Paste Export'!B164))))</x:f>
      </x:c>
      <x:c r="C170" s="16" t="str">
        <x:f>IF($A170="","",IF(NOT(ISNUMBER(B170)),"Missing",IF(AND('Scoring Rules'!$F$7&lt;&gt;"",IF('Scoring Rules'!$I$7="&gt;=",B170&gt;='Scoring Rules'!$F$7,B170&gt;'Scoring Rules'!$F$7)),'Scoring Rules'!$G$7,IF(IF('Scoring Rules'!$I$7="&gt;=",B170&gt;='Scoring Rules'!$D$7,B170&gt;'Scoring Rules'!$D$7),'Scoring Rules'!$E$7,IF(IF('Scoring Rules'!$I$7="&gt;=",B170&gt;='Scoring Rules'!$B$7,B170&gt;'Scoring Rules'!$B$7),'Scoring Rules'!$C$7,'Scoring Rules'!$H$7)))))</x:f>
      </x:c>
      <x:c r="D170" s="16" t="str">
        <x:f>IF($A170="","",IF(ISBLANK('Paste Export'!C164),"Missing",IF(ISNUMBER('Paste Export'!C164),'Paste Export'!C164,VALUE('Paste Export'!C164))))</x:f>
      </x:c>
      <x:c r="E170" s="16" t="str">
        <x:f>IF($A170="","",IF(NOT(ISNUMBER(D170)),"Missing",IF(AND('Scoring Rules'!$F$8&lt;&gt;"",IF('Scoring Rules'!$I$8="&gt;=",D170&gt;='Scoring Rules'!$F$8,D170&gt;'Scoring Rules'!$F$8)),'Scoring Rules'!$G$8,IF(IF('Scoring Rules'!$I$8="&gt;=",D170&gt;='Scoring Rules'!$D$8,D170&gt;'Scoring Rules'!$D$8),'Scoring Rules'!$E$8,IF(IF('Scoring Rules'!$I$8="&gt;=",D170&gt;='Scoring Rules'!$B$8,D170&gt;'Scoring Rules'!$B$8),'Scoring Rules'!$C$8,'Scoring Rules'!$H$8)))))</x:f>
      </x:c>
      <x:c r="F170" s="14" t="str">
        <x:f>IF($A170="","",IF(ISBLANK('Paste Export'!D164),"Missing",IF(ISNUMBER('Paste Export'!D164),'Paste Export'!D164,VALUE('Paste Export'!D164))))</x:f>
      </x:c>
      <x:c r="G170" s="16" t="str">
        <x:f>IF($A170="","",IF(NOT(ISNUMBER(F170)),"Missing",IF(AND('Scoring Rules'!$F$9&lt;&gt;"",IF('Scoring Rules'!$I$9="&gt;=",F170&gt;='Scoring Rules'!$F$9,F170&gt;'Scoring Rules'!$F$9)),'Scoring Rules'!$G$9,IF(IF('Scoring Rules'!$I$9="&gt;=",F170&gt;='Scoring Rules'!$D$9,F170&gt;'Scoring Rules'!$D$9),'Scoring Rules'!$E$9,IF(IF('Scoring Rules'!$I$9="&gt;=",F170&gt;='Scoring Rules'!$B$9,F170&gt;'Scoring Rules'!$B$9),'Scoring Rules'!$C$9,'Scoring Rules'!$H$9)))))</x:f>
      </x:c>
      <x:c r="H170" s="15" t="str">
        <x:f>IF($A170="","",IF(ISBLANK('Paste Export'!E164),"Missing",IF(ISNUMBER('Paste Export'!E164),'Paste Export'!E164,VALUE('Paste Export'!E164))))</x:f>
      </x:c>
      <x:c r="I170" s="16" t="str">
        <x:f>IF($A170="","",IF(NOT(ISNUMBER(H170)),"Missing",IF(AND('Scoring Rules'!$F$10&lt;&gt;"",IF('Scoring Rules'!$I$10="&gt;=",H170&gt;='Scoring Rules'!$F$10,H170&gt;'Scoring Rules'!$F$10)),'Scoring Rules'!$G$10,IF(IF('Scoring Rules'!$I$10="&gt;=",H170&gt;='Scoring Rules'!$D$10,H170&gt;'Scoring Rules'!$D$10),'Scoring Rules'!$E$10,IF(IF('Scoring Rules'!$I$10="&gt;=",H170&gt;='Scoring Rules'!$B$10,H170&gt;'Scoring Rules'!$B$10),'Scoring Rules'!$C$10,'Scoring Rules'!$H$10)))))</x:f>
      </x:c>
      <x:c r="J170" s="15" t="str">
        <x:f>IF($A170="","",IF(ISBLANK('Paste Export'!F164),"Missing",IF(ISNUMBER('Paste Export'!F164),'Paste Export'!F164,VALUE('Paste Export'!F164))))</x:f>
      </x:c>
      <x:c r="K170" s="16" t="str">
        <x:f>IF($A170="","",IF(NOT(ISNUMBER(J170)),"Missing",IF(AND('Scoring Rules'!$F$11&lt;&gt;"",IF('Scoring Rules'!$I$11="&gt;=",J170&gt;='Scoring Rules'!$F$11,J170&gt;'Scoring Rules'!$F$11)),'Scoring Rules'!$G$11,IF(IF('Scoring Rules'!$I$11="&gt;=",J170&gt;='Scoring Rules'!$D$11,J170&gt;'Scoring Rules'!$D$11),'Scoring Rules'!$E$11,IF(IF('Scoring Rules'!$I$11="&gt;=",J170&gt;='Scoring Rules'!$B$11,J170&gt;'Scoring Rules'!$B$11),'Scoring Rules'!$C$11,'Scoring Rules'!$H$11)))))</x:f>
      </x:c>
      <x:c r="L170" s="14" t="str">
        <x:f>IF($A170="","",IF(ISBLANK('Paste Export'!G164),"Missing",IF(ISNUMBER('Paste Export'!G164),'Paste Export'!G164,VALUE('Paste Export'!G164))))</x:f>
      </x:c>
      <x:c r="M170" s="16" t="str">
        <x:f>IF($A170="","",IF(NOT(ISNUMBER(L170)),"Missing",IF(AND('Scoring Rules'!$F$12&lt;&gt;"",IF('Scoring Rules'!$I$12="&gt;=",L170&gt;='Scoring Rules'!$F$12,L170&gt;'Scoring Rules'!$F$12)),'Scoring Rules'!$G$12,IF(IF('Scoring Rules'!$I$12="&gt;=",L170&gt;='Scoring Rules'!$D$12,L170&gt;'Scoring Rules'!$D$12),'Scoring Rules'!$E$12,IF(IF('Scoring Rules'!$I$12="&gt;=",L170&gt;='Scoring Rules'!$B$12,L170&gt;'Scoring Rules'!$B$12),'Scoring Rules'!$C$12,'Scoring Rules'!$H$12)))))</x:f>
      </x:c>
      <x:c r="N170" s="14" t="str">
        <x:f>IF($A170="","",IF(ISBLANK('Paste Export'!H164),"Missing",IF(ISNUMBER('Paste Export'!H164),'Paste Export'!H164,VALUE('Paste Export'!H164))))</x:f>
      </x:c>
      <x:c r="O170" s="16" t="str">
        <x:f>IF($A170="","",IF(NOT(ISNUMBER(N170)),"Missing",IF(AND('Scoring Rules'!$F$13&lt;&gt;"",IF('Scoring Rules'!$I$13="&gt;=",100-N170&gt;='Scoring Rules'!$F$13,100-N170&gt;'Scoring Rules'!$F$13)),'Scoring Rules'!$G$13,IF(IF('Scoring Rules'!$I$13="&gt;=",100-N170&gt;='Scoring Rules'!$D$13,100-N170&gt;'Scoring Rules'!$D$13),'Scoring Rules'!$E$13,IF(IF('Scoring Rules'!$I$13="&gt;=",100-N170&gt;='Scoring Rules'!$B$13,100-N170&gt;'Scoring Rules'!$B$13),'Scoring Rules'!$C$13,'Scoring Rules'!$H$13)))))</x:f>
      </x:c>
      <x:c r="P170" s="16" t="str">
        <x:f>IF($A170="","",IF(COUNT(C170,E170,G170,I170,K170,M170,O170)=7,SUM(C170,E170,G170,I170,K170,M170,O170),"Missing metric"))</x:f>
      </x:c>
      <x:c r="Q170" s="16" t="str">
        <x:f>IF($A170="","",IF(ISBLANK('Paste Export'!I164),"Missing",VALUE('Paste Export'!I164)))</x:f>
      </x:c>
      <x:c r="R170" s="16" t="str">
        <x:f>IF($A170="","",IF(AND(ISNUMBER(P170),ISNUMBER(Q170)),P170-Q170,"Unavailable"))</x:f>
      </x:c>
      <x:c r="S170" s="2" t="str">
        <x:f>IF($A170="","",IF(ISNUMBER(R170),IF(R170=0,"Matches","Review rules / rounding"),"Missing input"))</x:f>
      </x:c>
      <x:c r="T170" s="8" t="str">
        <x:f>IF($A170="","",IF(NOT(ISNUMBER(C170)),"Missing metric", IF(AND('Scoring Rules'!$F$7&lt;&gt;"",IF('Scoring Rules'!$I$7="&gt;=",B170&gt;='Scoring Rules'!$F$7,B170&gt;'Scoring Rules'!$F$7)),'Scoring Rules'!$I$7&amp;" "&amp;TEXT('Scoring Rules'!$F$7,"0.00"),IF(IF('Scoring Rules'!$I$7="&gt;=",B170&gt;='Scoring Rules'!$D$7,B170&gt;'Scoring Rules'!$D$7),'Scoring Rules'!$I$7&amp;" "&amp;TEXT('Scoring Rules'!$D$7,"0.00")&amp;" to "&amp;IF('Scoring Rules'!$I$7="&gt;", "&lt;= ","&lt; ")&amp;TEXT('Scoring Rules'!$F$7,"0.00"),IF(IF('Scoring Rules'!$I$7="&gt;=",B170&gt;='Scoring Rules'!$B$7,B170&gt;'Scoring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"&amp;C170&amp;" pts"))</x:f>
      </x:c>
      <x:c r="U170" s="8" t="str">
        <x:f>IF($A170="","",IF(NOT(ISNUMBER(E170)),"Missing metric", IF(AND('Scoring Rules'!$F$8&lt;&gt;"",IF('Scoring Rules'!$I$8="&gt;=",D170&gt;='Scoring Rules'!$F$8,D170&gt;'Scoring Rules'!$F$8)),'Scoring Rules'!$I$8&amp;" "&amp;TEXT('Scoring Rules'!$F$8,"0.00"),IF(IF('Scoring Rules'!$I$8="&gt;=",D170&gt;='Scoring Rules'!$D$8,D170&gt;'Scoring Rules'!$D$8),'Scoring Rules'!$I$8&amp;" "&amp;TEXT('Scoring Rules'!$D$8,"0.00")&amp;" to "&amp;IF('Scoring Rules'!$I$8="&gt;", "&lt;= ","&lt; ")&amp;TEXT('Scoring Rules'!$F$8,"0.00"),IF(IF('Scoring Rules'!$I$8="&gt;=",D170&gt;='Scoring Rules'!$B$8,D170&gt;'Scoring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"&amp;E170&amp;" pts"))</x:f>
      </x:c>
      <x:c r="V170" s="8" t="str">
        <x:f>IF($A170="","",IF(NOT(ISNUMBER(G170)),"Missing metric", IF(AND('Scoring Rules'!$F$9&lt;&gt;"",IF('Scoring Rules'!$I$9="&gt;=",F170&gt;='Scoring Rules'!$F$9,F170&gt;'Scoring Rules'!$F$9)),'Scoring Rules'!$I$9&amp;" "&amp;TEXT('Scoring Rules'!$F$9,"0.00"),IF(IF('Scoring Rules'!$I$9="&gt;=",F170&gt;='Scoring Rules'!$D$9,F170&gt;'Scoring Rules'!$D$9),'Scoring Rules'!$I$9&amp;" "&amp;TEXT('Scoring Rules'!$D$9,"0.00")&amp;" to "&amp;IF('Scoring Rules'!$I$9="&gt;", "&lt;= ","&lt; ")&amp;TEXT('Scoring Rules'!$F$9,"0.00"),IF(IF('Scoring Rules'!$I$9="&gt;=",F170&gt;='Scoring Rules'!$B$9,F170&gt;'Scoring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"&amp;G170&amp;" pts"))</x:f>
      </x:c>
      <x:c r="W170" s="8" t="str">
        <x:f>IF($A170="","",IF(NOT(ISNUMBER(I170)),"Missing metric", IF(AND('Scoring Rules'!$F$10&lt;&gt;"",IF('Scoring Rules'!$I$10="&gt;=",H170&gt;='Scoring Rules'!$F$10,H170&gt;'Scoring Rules'!$F$10)),'Scoring Rules'!$I$10&amp;" "&amp;TEXT('Scoring Rules'!$F$10,"0.00"),IF(IF('Scoring Rules'!$I$10="&gt;=",H170&gt;='Scoring Rules'!$D$10,H170&gt;'Scoring Rules'!$D$10),'Scoring Rules'!$I$10&amp;" "&amp;TEXT('Scoring Rules'!$D$10,"0.00")&amp;" to "&amp;IF('Scoring Rules'!$I$10="&gt;", "&lt;= ","&lt; ")&amp;TEXT('Scoring Rules'!$F$10,"0.00"),IF(IF('Scoring Rules'!$I$10="&gt;=",H170&gt;='Scoring Rules'!$B$10,H170&gt;'Scoring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"&amp;I170&amp;" pts"))</x:f>
      </x:c>
      <x:c r="X170" s="8" t="str">
        <x:f>IF($A170="","",IF(NOT(ISNUMBER(K170)),"Missing metric", IF(AND('Scoring Rules'!$F$11&lt;&gt;"",IF('Scoring Rules'!$I$11="&gt;=",J170&gt;='Scoring Rules'!$F$11,J170&gt;'Scoring Rules'!$F$11)),'Scoring Rules'!$I$11&amp;" "&amp;TEXT('Scoring Rules'!$F$11,"0.00"),IF(IF('Scoring Rules'!$I$11="&gt;=",J170&gt;='Scoring Rules'!$D$11,J170&gt;'Scoring Rules'!$D$11),'Scoring Rules'!$I$11&amp;" "&amp;TEXT('Scoring Rules'!$D$11,"0.00")&amp;" to "&amp;IF('Scoring Rules'!$I$11="&gt;", "&lt;= ","&lt; ")&amp;TEXT('Scoring Rules'!$F$11,"0.00"),IF(IF('Scoring Rules'!$I$11="&gt;=",J170&gt;='Scoring Rules'!$B$11,J170&gt;'Scoring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"&amp;K170&amp;" pts"))</x:f>
      </x:c>
      <x:c r="Y170" s="8" t="str">
        <x:f>IF($A170="","",IF(NOT(ISNUMBER(M170)),"Missing metric", IF(IF('Scoring Rules'!$I$12="&gt;=",L170&gt;='Scoring Rules'!$D$12,L170&gt;'Scoring Rules'!$D$12),'Scoring Rules'!$I$12&amp;" "&amp;TEXT('Scoring Rules'!$D$12,"0.00"),IF(IF('Scoring Rules'!$I$12="&gt;=",L170&gt;='Scoring Rules'!$B$12,L170&gt;'Scoring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"&amp;M170&amp;" pts"))</x:f>
      </x:c>
      <x:c r="Z170" s="8" t="str">
        <x:f>IF($A170="","",IF(NOT(ISNUMBER(O170)),"Missing metric","Attendance "&amp;TEXT(100-N170,"0.00")&amp;"%: "&amp;IF(AND('Scoring Rules'!$F$13&lt;&gt;"",IF('Scoring Rules'!$I$13="&gt;=",100-N170&gt;='Scoring Rules'!$F$13,100-N170&gt;'Scoring Rules'!$F$13)),'Scoring Rules'!$I$13&amp;" "&amp;TEXT('Scoring Rules'!$F$13,"0.00"),IF(IF('Scoring Rules'!$I$13="&gt;=",100-N170&gt;='Scoring Rules'!$D$13,100-N170&gt;'Scoring Rules'!$D$13),'Scoring Rules'!$I$13&amp;" "&amp;TEXT('Scoring Rules'!$D$13,"0.00")&amp;" to "&amp;IF('Scoring Rules'!$I$13="&gt;", "&lt;= ","&lt; ")&amp;TEXT('Scoring Rules'!$F$13,"0.00"),IF(IF('Scoring Rules'!$I$13="&gt;=",100-N170&gt;='Scoring Rules'!$B$13,100-N170&gt;'Scoring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"&amp;O170&amp;" pts"))</x:f>
      </x:c>
    </x:row>
    <x:row r="171" ht="32" customHeight="1">
      <x:c r="A171" s="2" t="str">
        <x:f>IF('Paste Export'!A165&lt;&gt;"",'Paste Export'!A165,"")</x:f>
      </x:c>
      <x:c r="B171" s="16" t="str">
        <x:f>IF($A171="","",IF(ISBLANK('Paste Export'!B165),"Missing",IF(ISNUMBER('Paste Export'!B165),'Paste Export'!B165,VALUE('Paste Export'!B165))))</x:f>
      </x:c>
      <x:c r="C171" s="16" t="str">
        <x:f>IF($A171="","",IF(NOT(ISNUMBER(B171)),"Missing",IF(AND('Scoring Rules'!$F$7&lt;&gt;"",IF('Scoring Rules'!$I$7="&gt;=",B171&gt;='Scoring Rules'!$F$7,B171&gt;'Scoring Rules'!$F$7)),'Scoring Rules'!$G$7,IF(IF('Scoring Rules'!$I$7="&gt;=",B171&gt;='Scoring Rules'!$D$7,B171&gt;'Scoring Rules'!$D$7),'Scoring Rules'!$E$7,IF(IF('Scoring Rules'!$I$7="&gt;=",B171&gt;='Scoring Rules'!$B$7,B171&gt;'Scoring Rules'!$B$7),'Scoring Rules'!$C$7,'Scoring Rules'!$H$7)))))</x:f>
      </x:c>
      <x:c r="D171" s="16" t="str">
        <x:f>IF($A171="","",IF(ISBLANK('Paste Export'!C165),"Missing",IF(ISNUMBER('Paste Export'!C165),'Paste Export'!C165,VALUE('Paste Export'!C165))))</x:f>
      </x:c>
      <x:c r="E171" s="16" t="str">
        <x:f>IF($A171="","",IF(NOT(ISNUMBER(D171)),"Missing",IF(AND('Scoring Rules'!$F$8&lt;&gt;"",IF('Scoring Rules'!$I$8="&gt;=",D171&gt;='Scoring Rules'!$F$8,D171&gt;'Scoring Rules'!$F$8)),'Scoring Rules'!$G$8,IF(IF('Scoring Rules'!$I$8="&gt;=",D171&gt;='Scoring Rules'!$D$8,D171&gt;'Scoring Rules'!$D$8),'Scoring Rules'!$E$8,IF(IF('Scoring Rules'!$I$8="&gt;=",D171&gt;='Scoring Rules'!$B$8,D171&gt;'Scoring Rules'!$B$8),'Scoring Rules'!$C$8,'Scoring Rules'!$H$8)))))</x:f>
      </x:c>
      <x:c r="F171" s="14" t="str">
        <x:f>IF($A171="","",IF(ISBLANK('Paste Export'!D165),"Missing",IF(ISNUMBER('Paste Export'!D165),'Paste Export'!D165,VALUE('Paste Export'!D165))))</x:f>
      </x:c>
      <x:c r="G171" s="16" t="str">
        <x:f>IF($A171="","",IF(NOT(ISNUMBER(F171)),"Missing",IF(AND('Scoring Rules'!$F$9&lt;&gt;"",IF('Scoring Rules'!$I$9="&gt;=",F171&gt;='Scoring Rules'!$F$9,F171&gt;'Scoring Rules'!$F$9)),'Scoring Rules'!$G$9,IF(IF('Scoring Rules'!$I$9="&gt;=",F171&gt;='Scoring Rules'!$D$9,F171&gt;'Scoring Rules'!$D$9),'Scoring Rules'!$E$9,IF(IF('Scoring Rules'!$I$9="&gt;=",F171&gt;='Scoring Rules'!$B$9,F171&gt;'Scoring Rules'!$B$9),'Scoring Rules'!$C$9,'Scoring Rules'!$H$9)))))</x:f>
      </x:c>
      <x:c r="H171" s="15" t="str">
        <x:f>IF($A171="","",IF(ISBLANK('Paste Export'!E165),"Missing",IF(ISNUMBER('Paste Export'!E165),'Paste Export'!E165,VALUE('Paste Export'!E165))))</x:f>
      </x:c>
      <x:c r="I171" s="16" t="str">
        <x:f>IF($A171="","",IF(NOT(ISNUMBER(H171)),"Missing",IF(AND('Scoring Rules'!$F$10&lt;&gt;"",IF('Scoring Rules'!$I$10="&gt;=",H171&gt;='Scoring Rules'!$F$10,H171&gt;'Scoring Rules'!$F$10)),'Scoring Rules'!$G$10,IF(IF('Scoring Rules'!$I$10="&gt;=",H171&gt;='Scoring Rules'!$D$10,H171&gt;'Scoring Rules'!$D$10),'Scoring Rules'!$E$10,IF(IF('Scoring Rules'!$I$10="&gt;=",H171&gt;='Scoring Rules'!$B$10,H171&gt;'Scoring Rules'!$B$10),'Scoring Rules'!$C$10,'Scoring Rules'!$H$10)))))</x:f>
      </x:c>
      <x:c r="J171" s="15" t="str">
        <x:f>IF($A171="","",IF(ISBLANK('Paste Export'!F165),"Missing",IF(ISNUMBER('Paste Export'!F165),'Paste Export'!F165,VALUE('Paste Export'!F165))))</x:f>
      </x:c>
      <x:c r="K171" s="16" t="str">
        <x:f>IF($A171="","",IF(NOT(ISNUMBER(J171)),"Missing",IF(AND('Scoring Rules'!$F$11&lt;&gt;"",IF('Scoring Rules'!$I$11="&gt;=",J171&gt;='Scoring Rules'!$F$11,J171&gt;'Scoring Rules'!$F$11)),'Scoring Rules'!$G$11,IF(IF('Scoring Rules'!$I$11="&gt;=",J171&gt;='Scoring Rules'!$D$11,J171&gt;'Scoring Rules'!$D$11),'Scoring Rules'!$E$11,IF(IF('Scoring Rules'!$I$11="&gt;=",J171&gt;='Scoring Rules'!$B$11,J171&gt;'Scoring Rules'!$B$11),'Scoring Rules'!$C$11,'Scoring Rules'!$H$11)))))</x:f>
      </x:c>
      <x:c r="L171" s="14" t="str">
        <x:f>IF($A171="","",IF(ISBLANK('Paste Export'!G165),"Missing",IF(ISNUMBER('Paste Export'!G165),'Paste Export'!G165,VALUE('Paste Export'!G165))))</x:f>
      </x:c>
      <x:c r="M171" s="16" t="str">
        <x:f>IF($A171="","",IF(NOT(ISNUMBER(L171)),"Missing",IF(AND('Scoring Rules'!$F$12&lt;&gt;"",IF('Scoring Rules'!$I$12="&gt;=",L171&gt;='Scoring Rules'!$F$12,L171&gt;'Scoring Rules'!$F$12)),'Scoring Rules'!$G$12,IF(IF('Scoring Rules'!$I$12="&gt;=",L171&gt;='Scoring Rules'!$D$12,L171&gt;'Scoring Rules'!$D$12),'Scoring Rules'!$E$12,IF(IF('Scoring Rules'!$I$12="&gt;=",L171&gt;='Scoring Rules'!$B$12,L171&gt;'Scoring Rules'!$B$12),'Scoring Rules'!$C$12,'Scoring Rules'!$H$12)))))</x:f>
      </x:c>
      <x:c r="N171" s="14" t="str">
        <x:f>IF($A171="","",IF(ISBLANK('Paste Export'!H165),"Missing",IF(ISNUMBER('Paste Export'!H165),'Paste Export'!H165,VALUE('Paste Export'!H165))))</x:f>
      </x:c>
      <x:c r="O171" s="16" t="str">
        <x:f>IF($A171="","",IF(NOT(ISNUMBER(N171)),"Missing",IF(AND('Scoring Rules'!$F$13&lt;&gt;"",IF('Scoring Rules'!$I$13="&gt;=",100-N171&gt;='Scoring Rules'!$F$13,100-N171&gt;'Scoring Rules'!$F$13)),'Scoring Rules'!$G$13,IF(IF('Scoring Rules'!$I$13="&gt;=",100-N171&gt;='Scoring Rules'!$D$13,100-N171&gt;'Scoring Rules'!$D$13),'Scoring Rules'!$E$13,IF(IF('Scoring Rules'!$I$13="&gt;=",100-N171&gt;='Scoring Rules'!$B$13,100-N171&gt;'Scoring Rules'!$B$13),'Scoring Rules'!$C$13,'Scoring Rules'!$H$13)))))</x:f>
      </x:c>
      <x:c r="P171" s="16" t="str">
        <x:f>IF($A171="","",IF(COUNT(C171,E171,G171,I171,K171,M171,O171)=7,SUM(C171,E171,G171,I171,K171,M171,O171),"Missing metric"))</x:f>
      </x:c>
      <x:c r="Q171" s="16" t="str">
        <x:f>IF($A171="","",IF(ISBLANK('Paste Export'!I165),"Missing",VALUE('Paste Export'!I165)))</x:f>
      </x:c>
      <x:c r="R171" s="16" t="str">
        <x:f>IF($A171="","",IF(AND(ISNUMBER(P171),ISNUMBER(Q171)),P171-Q171,"Unavailable"))</x:f>
      </x:c>
      <x:c r="S171" s="2" t="str">
        <x:f>IF($A171="","",IF(ISNUMBER(R171),IF(R171=0,"Matches","Review rules / rounding"),"Missing input"))</x:f>
      </x:c>
      <x:c r="T171" s="8" t="str">
        <x:f>IF($A171="","",IF(NOT(ISNUMBER(C171)),"Missing metric", IF(AND('Scoring Rules'!$F$7&lt;&gt;"",IF('Scoring Rules'!$I$7="&gt;=",B171&gt;='Scoring Rules'!$F$7,B171&gt;'Scoring Rules'!$F$7)),'Scoring Rules'!$I$7&amp;" "&amp;TEXT('Scoring Rules'!$F$7,"0.00"),IF(IF('Scoring Rules'!$I$7="&gt;=",B171&gt;='Scoring Rules'!$D$7,B171&gt;'Scoring Rules'!$D$7),'Scoring Rules'!$I$7&amp;" "&amp;TEXT('Scoring Rules'!$D$7,"0.00")&amp;" to "&amp;IF('Scoring Rules'!$I$7="&gt;", "&lt;= ","&lt; ")&amp;TEXT('Scoring Rules'!$F$7,"0.00"),IF(IF('Scoring Rules'!$I$7="&gt;=",B171&gt;='Scoring Rules'!$B$7,B171&gt;'Scoring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"&amp;C171&amp;" pts"))</x:f>
      </x:c>
      <x:c r="U171" s="8" t="str">
        <x:f>IF($A171="","",IF(NOT(ISNUMBER(E171)),"Missing metric", IF(AND('Scoring Rules'!$F$8&lt;&gt;"",IF('Scoring Rules'!$I$8="&gt;=",D171&gt;='Scoring Rules'!$F$8,D171&gt;'Scoring Rules'!$F$8)),'Scoring Rules'!$I$8&amp;" "&amp;TEXT('Scoring Rules'!$F$8,"0.00"),IF(IF('Scoring Rules'!$I$8="&gt;=",D171&gt;='Scoring Rules'!$D$8,D171&gt;'Scoring Rules'!$D$8),'Scoring Rules'!$I$8&amp;" "&amp;TEXT('Scoring Rules'!$D$8,"0.00")&amp;" to "&amp;IF('Scoring Rules'!$I$8="&gt;", "&lt;= ","&lt; ")&amp;TEXT('Scoring Rules'!$F$8,"0.00"),IF(IF('Scoring Rules'!$I$8="&gt;=",D171&gt;='Scoring Rules'!$B$8,D171&gt;'Scoring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"&amp;E171&amp;" pts"))</x:f>
      </x:c>
      <x:c r="V171" s="8" t="str">
        <x:f>IF($A171="","",IF(NOT(ISNUMBER(G171)),"Missing metric", IF(AND('Scoring Rules'!$F$9&lt;&gt;"",IF('Scoring Rules'!$I$9="&gt;=",F171&gt;='Scoring Rules'!$F$9,F171&gt;'Scoring Rules'!$F$9)),'Scoring Rules'!$I$9&amp;" "&amp;TEXT('Scoring Rules'!$F$9,"0.00"),IF(IF('Scoring Rules'!$I$9="&gt;=",F171&gt;='Scoring Rules'!$D$9,F171&gt;'Scoring Rules'!$D$9),'Scoring Rules'!$I$9&amp;" "&amp;TEXT('Scoring Rules'!$D$9,"0.00")&amp;" to "&amp;IF('Scoring Rules'!$I$9="&gt;", "&lt;= ","&lt; ")&amp;TEXT('Scoring Rules'!$F$9,"0.00"),IF(IF('Scoring Rules'!$I$9="&gt;=",F171&gt;='Scoring Rules'!$B$9,F171&gt;'Scoring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"&amp;G171&amp;" pts"))</x:f>
      </x:c>
      <x:c r="W171" s="8" t="str">
        <x:f>IF($A171="","",IF(NOT(ISNUMBER(I171)),"Missing metric", IF(AND('Scoring Rules'!$F$10&lt;&gt;"",IF('Scoring Rules'!$I$10="&gt;=",H171&gt;='Scoring Rules'!$F$10,H171&gt;'Scoring Rules'!$F$10)),'Scoring Rules'!$I$10&amp;" "&amp;TEXT('Scoring Rules'!$F$10,"0.00"),IF(IF('Scoring Rules'!$I$10="&gt;=",H171&gt;='Scoring Rules'!$D$10,H171&gt;'Scoring Rules'!$D$10),'Scoring Rules'!$I$10&amp;" "&amp;TEXT('Scoring Rules'!$D$10,"0.00")&amp;" to "&amp;IF('Scoring Rules'!$I$10="&gt;", "&lt;= ","&lt; ")&amp;TEXT('Scoring Rules'!$F$10,"0.00"),IF(IF('Scoring Rules'!$I$10="&gt;=",H171&gt;='Scoring Rules'!$B$10,H171&gt;'Scoring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"&amp;I171&amp;" pts"))</x:f>
      </x:c>
      <x:c r="X171" s="8" t="str">
        <x:f>IF($A171="","",IF(NOT(ISNUMBER(K171)),"Missing metric", IF(AND('Scoring Rules'!$F$11&lt;&gt;"",IF('Scoring Rules'!$I$11="&gt;=",J171&gt;='Scoring Rules'!$F$11,J171&gt;'Scoring Rules'!$F$11)),'Scoring Rules'!$I$11&amp;" "&amp;TEXT('Scoring Rules'!$F$11,"0.00"),IF(IF('Scoring Rules'!$I$11="&gt;=",J171&gt;='Scoring Rules'!$D$11,J171&gt;'Scoring Rules'!$D$11),'Scoring Rules'!$I$11&amp;" "&amp;TEXT('Scoring Rules'!$D$11,"0.00")&amp;" to "&amp;IF('Scoring Rules'!$I$11="&gt;", "&lt;= ","&lt; ")&amp;TEXT('Scoring Rules'!$F$11,"0.00"),IF(IF('Scoring Rules'!$I$11="&gt;=",J171&gt;='Scoring Rules'!$B$11,J171&gt;'Scoring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"&amp;K171&amp;" pts"))</x:f>
      </x:c>
      <x:c r="Y171" s="8" t="str">
        <x:f>IF($A171="","",IF(NOT(ISNUMBER(M171)),"Missing metric", IF(IF('Scoring Rules'!$I$12="&gt;=",L171&gt;='Scoring Rules'!$D$12,L171&gt;'Scoring Rules'!$D$12),'Scoring Rules'!$I$12&amp;" "&amp;TEXT('Scoring Rules'!$D$12,"0.00"),IF(IF('Scoring Rules'!$I$12="&gt;=",L171&gt;='Scoring Rules'!$B$12,L171&gt;'Scoring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"&amp;M171&amp;" pts"))</x:f>
      </x:c>
      <x:c r="Z171" s="8" t="str">
        <x:f>IF($A171="","",IF(NOT(ISNUMBER(O171)),"Missing metric","Attendance "&amp;TEXT(100-N171,"0.00")&amp;"%: "&amp;IF(AND('Scoring Rules'!$F$13&lt;&gt;"",IF('Scoring Rules'!$I$13="&gt;=",100-N171&gt;='Scoring Rules'!$F$13,100-N171&gt;'Scoring Rules'!$F$13)),'Scoring Rules'!$I$13&amp;" "&amp;TEXT('Scoring Rules'!$F$13,"0.00"),IF(IF('Scoring Rules'!$I$13="&gt;=",100-N171&gt;='Scoring Rules'!$D$13,100-N171&gt;'Scoring Rules'!$D$13),'Scoring Rules'!$I$13&amp;" "&amp;TEXT('Scoring Rules'!$D$13,"0.00")&amp;" to "&amp;IF('Scoring Rules'!$I$13="&gt;", "&lt;= ","&lt; ")&amp;TEXT('Scoring Rules'!$F$13,"0.00"),IF(IF('Scoring Rules'!$I$13="&gt;=",100-N171&gt;='Scoring Rules'!$B$13,100-N171&gt;'Scoring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"&amp;O171&amp;" pts"))</x:f>
      </x:c>
    </x:row>
    <x:row r="172" ht="32" customHeight="1">
      <x:c r="A172" s="2" t="str">
        <x:f>IF('Paste Export'!A166&lt;&gt;"",'Paste Export'!A166,"")</x:f>
      </x:c>
      <x:c r="B172" s="16" t="str">
        <x:f>IF($A172="","",IF(ISBLANK('Paste Export'!B166),"Missing",IF(ISNUMBER('Paste Export'!B166),'Paste Export'!B166,VALUE('Paste Export'!B166))))</x:f>
      </x:c>
      <x:c r="C172" s="16" t="str">
        <x:f>IF($A172="","",IF(NOT(ISNUMBER(B172)),"Missing",IF(AND('Scoring Rules'!$F$7&lt;&gt;"",IF('Scoring Rules'!$I$7="&gt;=",B172&gt;='Scoring Rules'!$F$7,B172&gt;'Scoring Rules'!$F$7)),'Scoring Rules'!$G$7,IF(IF('Scoring Rules'!$I$7="&gt;=",B172&gt;='Scoring Rules'!$D$7,B172&gt;'Scoring Rules'!$D$7),'Scoring Rules'!$E$7,IF(IF('Scoring Rules'!$I$7="&gt;=",B172&gt;='Scoring Rules'!$B$7,B172&gt;'Scoring Rules'!$B$7),'Scoring Rules'!$C$7,'Scoring Rules'!$H$7)))))</x:f>
      </x:c>
      <x:c r="D172" s="16" t="str">
        <x:f>IF($A172="","",IF(ISBLANK('Paste Export'!C166),"Missing",IF(ISNUMBER('Paste Export'!C166),'Paste Export'!C166,VALUE('Paste Export'!C166))))</x:f>
      </x:c>
      <x:c r="E172" s="16" t="str">
        <x:f>IF($A172="","",IF(NOT(ISNUMBER(D172)),"Missing",IF(AND('Scoring Rules'!$F$8&lt;&gt;"",IF('Scoring Rules'!$I$8="&gt;=",D172&gt;='Scoring Rules'!$F$8,D172&gt;'Scoring Rules'!$F$8)),'Scoring Rules'!$G$8,IF(IF('Scoring Rules'!$I$8="&gt;=",D172&gt;='Scoring Rules'!$D$8,D172&gt;'Scoring Rules'!$D$8),'Scoring Rules'!$E$8,IF(IF('Scoring Rules'!$I$8="&gt;=",D172&gt;='Scoring Rules'!$B$8,D172&gt;'Scoring Rules'!$B$8),'Scoring Rules'!$C$8,'Scoring Rules'!$H$8)))))</x:f>
      </x:c>
      <x:c r="F172" s="14" t="str">
        <x:f>IF($A172="","",IF(ISBLANK('Paste Export'!D166),"Missing",IF(ISNUMBER('Paste Export'!D166),'Paste Export'!D166,VALUE('Paste Export'!D166))))</x:f>
      </x:c>
      <x:c r="G172" s="16" t="str">
        <x:f>IF($A172="","",IF(NOT(ISNUMBER(F172)),"Missing",IF(AND('Scoring Rules'!$F$9&lt;&gt;"",IF('Scoring Rules'!$I$9="&gt;=",F172&gt;='Scoring Rules'!$F$9,F172&gt;'Scoring Rules'!$F$9)),'Scoring Rules'!$G$9,IF(IF('Scoring Rules'!$I$9="&gt;=",F172&gt;='Scoring Rules'!$D$9,F172&gt;'Scoring Rules'!$D$9),'Scoring Rules'!$E$9,IF(IF('Scoring Rules'!$I$9="&gt;=",F172&gt;='Scoring Rules'!$B$9,F172&gt;'Scoring Rules'!$B$9),'Scoring Rules'!$C$9,'Scoring Rules'!$H$9)))))</x:f>
      </x:c>
      <x:c r="H172" s="15" t="str">
        <x:f>IF($A172="","",IF(ISBLANK('Paste Export'!E166),"Missing",IF(ISNUMBER('Paste Export'!E166),'Paste Export'!E166,VALUE('Paste Export'!E166))))</x:f>
      </x:c>
      <x:c r="I172" s="16" t="str">
        <x:f>IF($A172="","",IF(NOT(ISNUMBER(H172)),"Missing",IF(AND('Scoring Rules'!$F$10&lt;&gt;"",IF('Scoring Rules'!$I$10="&gt;=",H172&gt;='Scoring Rules'!$F$10,H172&gt;'Scoring Rules'!$F$10)),'Scoring Rules'!$G$10,IF(IF('Scoring Rules'!$I$10="&gt;=",H172&gt;='Scoring Rules'!$D$10,H172&gt;'Scoring Rules'!$D$10),'Scoring Rules'!$E$10,IF(IF('Scoring Rules'!$I$10="&gt;=",H172&gt;='Scoring Rules'!$B$10,H172&gt;'Scoring Rules'!$B$10),'Scoring Rules'!$C$10,'Scoring Rules'!$H$10)))))</x:f>
      </x:c>
      <x:c r="J172" s="15" t="str">
        <x:f>IF($A172="","",IF(ISBLANK('Paste Export'!F166),"Missing",IF(ISNUMBER('Paste Export'!F166),'Paste Export'!F166,VALUE('Paste Export'!F166))))</x:f>
      </x:c>
      <x:c r="K172" s="16" t="str">
        <x:f>IF($A172="","",IF(NOT(ISNUMBER(J172)),"Missing",IF(AND('Scoring Rules'!$F$11&lt;&gt;"",IF('Scoring Rules'!$I$11="&gt;=",J172&gt;='Scoring Rules'!$F$11,J172&gt;'Scoring Rules'!$F$11)),'Scoring Rules'!$G$11,IF(IF('Scoring Rules'!$I$11="&gt;=",J172&gt;='Scoring Rules'!$D$11,J172&gt;'Scoring Rules'!$D$11),'Scoring Rules'!$E$11,IF(IF('Scoring Rules'!$I$11="&gt;=",J172&gt;='Scoring Rules'!$B$11,J172&gt;'Scoring Rules'!$B$11),'Scoring Rules'!$C$11,'Scoring Rules'!$H$11)))))</x:f>
      </x:c>
      <x:c r="L172" s="14" t="str">
        <x:f>IF($A172="","",IF(ISBLANK('Paste Export'!G166),"Missing",IF(ISNUMBER('Paste Export'!G166),'Paste Export'!G166,VALUE('Paste Export'!G166))))</x:f>
      </x:c>
      <x:c r="M172" s="16" t="str">
        <x:f>IF($A172="","",IF(NOT(ISNUMBER(L172)),"Missing",IF(AND('Scoring Rules'!$F$12&lt;&gt;"",IF('Scoring Rules'!$I$12="&gt;=",L172&gt;='Scoring Rules'!$F$12,L172&gt;'Scoring Rules'!$F$12)),'Scoring Rules'!$G$12,IF(IF('Scoring Rules'!$I$12="&gt;=",L172&gt;='Scoring Rules'!$D$12,L172&gt;'Scoring Rules'!$D$12),'Scoring Rules'!$E$12,IF(IF('Scoring Rules'!$I$12="&gt;=",L172&gt;='Scoring Rules'!$B$12,L172&gt;'Scoring Rules'!$B$12),'Scoring Rules'!$C$12,'Scoring Rules'!$H$12)))))</x:f>
      </x:c>
      <x:c r="N172" s="14" t="str">
        <x:f>IF($A172="","",IF(ISBLANK('Paste Export'!H166),"Missing",IF(ISNUMBER('Paste Export'!H166),'Paste Export'!H166,VALUE('Paste Export'!H166))))</x:f>
      </x:c>
      <x:c r="O172" s="16" t="str">
        <x:f>IF($A172="","",IF(NOT(ISNUMBER(N172)),"Missing",IF(AND('Scoring Rules'!$F$13&lt;&gt;"",IF('Scoring Rules'!$I$13="&gt;=",100-N172&gt;='Scoring Rules'!$F$13,100-N172&gt;'Scoring Rules'!$F$13)),'Scoring Rules'!$G$13,IF(IF('Scoring Rules'!$I$13="&gt;=",100-N172&gt;='Scoring Rules'!$D$13,100-N172&gt;'Scoring Rules'!$D$13),'Scoring Rules'!$E$13,IF(IF('Scoring Rules'!$I$13="&gt;=",100-N172&gt;='Scoring Rules'!$B$13,100-N172&gt;'Scoring Rules'!$B$13),'Scoring Rules'!$C$13,'Scoring Rules'!$H$13)))))</x:f>
      </x:c>
      <x:c r="P172" s="16" t="str">
        <x:f>IF($A172="","",IF(COUNT(C172,E172,G172,I172,K172,M172,O172)=7,SUM(C172,E172,G172,I172,K172,M172,O172),"Missing metric"))</x:f>
      </x:c>
      <x:c r="Q172" s="16" t="str">
        <x:f>IF($A172="","",IF(ISBLANK('Paste Export'!I166),"Missing",VALUE('Paste Export'!I166)))</x:f>
      </x:c>
      <x:c r="R172" s="16" t="str">
        <x:f>IF($A172="","",IF(AND(ISNUMBER(P172),ISNUMBER(Q172)),P172-Q172,"Unavailable"))</x:f>
      </x:c>
      <x:c r="S172" s="2" t="str">
        <x:f>IF($A172="","",IF(ISNUMBER(R172),IF(R172=0,"Matches","Review rules / rounding"),"Missing input"))</x:f>
      </x:c>
      <x:c r="T172" s="8" t="str">
        <x:f>IF($A172="","",IF(NOT(ISNUMBER(C172)),"Missing metric", IF(AND('Scoring Rules'!$F$7&lt;&gt;"",IF('Scoring Rules'!$I$7="&gt;=",B172&gt;='Scoring Rules'!$F$7,B172&gt;'Scoring Rules'!$F$7)),'Scoring Rules'!$I$7&amp;" "&amp;TEXT('Scoring Rules'!$F$7,"0.00"),IF(IF('Scoring Rules'!$I$7="&gt;=",B172&gt;='Scoring Rules'!$D$7,B172&gt;'Scoring Rules'!$D$7),'Scoring Rules'!$I$7&amp;" "&amp;TEXT('Scoring Rules'!$D$7,"0.00")&amp;" to "&amp;IF('Scoring Rules'!$I$7="&gt;", "&lt;= ","&lt; ")&amp;TEXT('Scoring Rules'!$F$7,"0.00"),IF(IF('Scoring Rules'!$I$7="&gt;=",B172&gt;='Scoring Rules'!$B$7,B172&gt;'Scoring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"&amp;C172&amp;" pts"))</x:f>
      </x:c>
      <x:c r="U172" s="8" t="str">
        <x:f>IF($A172="","",IF(NOT(ISNUMBER(E172)),"Missing metric", IF(AND('Scoring Rules'!$F$8&lt;&gt;"",IF('Scoring Rules'!$I$8="&gt;=",D172&gt;='Scoring Rules'!$F$8,D172&gt;'Scoring Rules'!$F$8)),'Scoring Rules'!$I$8&amp;" "&amp;TEXT('Scoring Rules'!$F$8,"0.00"),IF(IF('Scoring Rules'!$I$8="&gt;=",D172&gt;='Scoring Rules'!$D$8,D172&gt;'Scoring Rules'!$D$8),'Scoring Rules'!$I$8&amp;" "&amp;TEXT('Scoring Rules'!$D$8,"0.00")&amp;" to "&amp;IF('Scoring Rules'!$I$8="&gt;", "&lt;= ","&lt; ")&amp;TEXT('Scoring Rules'!$F$8,"0.00"),IF(IF('Scoring Rules'!$I$8="&gt;=",D172&gt;='Scoring Rules'!$B$8,D172&gt;'Scoring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"&amp;E172&amp;" pts"))</x:f>
      </x:c>
      <x:c r="V172" s="8" t="str">
        <x:f>IF($A172="","",IF(NOT(ISNUMBER(G172)),"Missing metric", IF(AND('Scoring Rules'!$F$9&lt;&gt;"",IF('Scoring Rules'!$I$9="&gt;=",F172&gt;='Scoring Rules'!$F$9,F172&gt;'Scoring Rules'!$F$9)),'Scoring Rules'!$I$9&amp;" "&amp;TEXT('Scoring Rules'!$F$9,"0.00"),IF(IF('Scoring Rules'!$I$9="&gt;=",F172&gt;='Scoring Rules'!$D$9,F172&gt;'Scoring Rules'!$D$9),'Scoring Rules'!$I$9&amp;" "&amp;TEXT('Scoring Rules'!$D$9,"0.00")&amp;" to "&amp;IF('Scoring Rules'!$I$9="&gt;", "&lt;= ","&lt; ")&amp;TEXT('Scoring Rules'!$F$9,"0.00"),IF(IF('Scoring Rules'!$I$9="&gt;=",F172&gt;='Scoring Rules'!$B$9,F172&gt;'Scoring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"&amp;G172&amp;" pts"))</x:f>
      </x:c>
      <x:c r="W172" s="8" t="str">
        <x:f>IF($A172="","",IF(NOT(ISNUMBER(I172)),"Missing metric", IF(AND('Scoring Rules'!$F$10&lt;&gt;"",IF('Scoring Rules'!$I$10="&gt;=",H172&gt;='Scoring Rules'!$F$10,H172&gt;'Scoring Rules'!$F$10)),'Scoring Rules'!$I$10&amp;" "&amp;TEXT('Scoring Rules'!$F$10,"0.00"),IF(IF('Scoring Rules'!$I$10="&gt;=",H172&gt;='Scoring Rules'!$D$10,H172&gt;'Scoring Rules'!$D$10),'Scoring Rules'!$I$10&amp;" "&amp;TEXT('Scoring Rules'!$D$10,"0.00")&amp;" to "&amp;IF('Scoring Rules'!$I$10="&gt;", "&lt;= ","&lt; ")&amp;TEXT('Scoring Rules'!$F$10,"0.00"),IF(IF('Scoring Rules'!$I$10="&gt;=",H172&gt;='Scoring Rules'!$B$10,H172&gt;'Scoring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"&amp;I172&amp;" pts"))</x:f>
      </x:c>
      <x:c r="X172" s="8" t="str">
        <x:f>IF($A172="","",IF(NOT(ISNUMBER(K172)),"Missing metric", IF(AND('Scoring Rules'!$F$11&lt;&gt;"",IF('Scoring Rules'!$I$11="&gt;=",J172&gt;='Scoring Rules'!$F$11,J172&gt;'Scoring Rules'!$F$11)),'Scoring Rules'!$I$11&amp;" "&amp;TEXT('Scoring Rules'!$F$11,"0.00"),IF(IF('Scoring Rules'!$I$11="&gt;=",J172&gt;='Scoring Rules'!$D$11,J172&gt;'Scoring Rules'!$D$11),'Scoring Rules'!$I$11&amp;" "&amp;TEXT('Scoring Rules'!$D$11,"0.00")&amp;" to "&amp;IF('Scoring Rules'!$I$11="&gt;", "&lt;= ","&lt; ")&amp;TEXT('Scoring Rules'!$F$11,"0.00"),IF(IF('Scoring Rules'!$I$11="&gt;=",J172&gt;='Scoring Rules'!$B$11,J172&gt;'Scoring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"&amp;K172&amp;" pts"))</x:f>
      </x:c>
      <x:c r="Y172" s="8" t="str">
        <x:f>IF($A172="","",IF(NOT(ISNUMBER(M172)),"Missing metric", IF(IF('Scoring Rules'!$I$12="&gt;=",L172&gt;='Scoring Rules'!$D$12,L172&gt;'Scoring Rules'!$D$12),'Scoring Rules'!$I$12&amp;" "&amp;TEXT('Scoring Rules'!$D$12,"0.00"),IF(IF('Scoring Rules'!$I$12="&gt;=",L172&gt;='Scoring Rules'!$B$12,L172&gt;'Scoring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"&amp;M172&amp;" pts"))</x:f>
      </x:c>
      <x:c r="Z172" s="8" t="str">
        <x:f>IF($A172="","",IF(NOT(ISNUMBER(O172)),"Missing metric","Attendance "&amp;TEXT(100-N172,"0.00")&amp;"%: "&amp;IF(AND('Scoring Rules'!$F$13&lt;&gt;"",IF('Scoring Rules'!$I$13="&gt;=",100-N172&gt;='Scoring Rules'!$F$13,100-N172&gt;'Scoring Rules'!$F$13)),'Scoring Rules'!$I$13&amp;" "&amp;TEXT('Scoring Rules'!$F$13,"0.00"),IF(IF('Scoring Rules'!$I$13="&gt;=",100-N172&gt;='Scoring Rules'!$D$13,100-N172&gt;'Scoring Rules'!$D$13),'Scoring Rules'!$I$13&amp;" "&amp;TEXT('Scoring Rules'!$D$13,"0.00")&amp;" to "&amp;IF('Scoring Rules'!$I$13="&gt;", "&lt;= ","&lt; ")&amp;TEXT('Scoring Rules'!$F$13,"0.00"),IF(IF('Scoring Rules'!$I$13="&gt;=",100-N172&gt;='Scoring Rules'!$B$13,100-N172&gt;'Scoring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"&amp;O172&amp;" pts"))</x:f>
      </x:c>
    </x:row>
    <x:row r="173" ht="32" customHeight="1">
      <x:c r="A173" s="2" t="str">
        <x:f>IF('Paste Export'!A167&lt;&gt;"",'Paste Export'!A167,"")</x:f>
      </x:c>
      <x:c r="B173" s="16" t="str">
        <x:f>IF($A173="","",IF(ISBLANK('Paste Export'!B167),"Missing",IF(ISNUMBER('Paste Export'!B167),'Paste Export'!B167,VALUE('Paste Export'!B167))))</x:f>
      </x:c>
      <x:c r="C173" s="16" t="str">
        <x:f>IF($A173="","",IF(NOT(ISNUMBER(B173)),"Missing",IF(AND('Scoring Rules'!$F$7&lt;&gt;"",IF('Scoring Rules'!$I$7="&gt;=",B173&gt;='Scoring Rules'!$F$7,B173&gt;'Scoring Rules'!$F$7)),'Scoring Rules'!$G$7,IF(IF('Scoring Rules'!$I$7="&gt;=",B173&gt;='Scoring Rules'!$D$7,B173&gt;'Scoring Rules'!$D$7),'Scoring Rules'!$E$7,IF(IF('Scoring Rules'!$I$7="&gt;=",B173&gt;='Scoring Rules'!$B$7,B173&gt;'Scoring Rules'!$B$7),'Scoring Rules'!$C$7,'Scoring Rules'!$H$7)))))</x:f>
      </x:c>
      <x:c r="D173" s="16" t="str">
        <x:f>IF($A173="","",IF(ISBLANK('Paste Export'!C167),"Missing",IF(ISNUMBER('Paste Export'!C167),'Paste Export'!C167,VALUE('Paste Export'!C167))))</x:f>
      </x:c>
      <x:c r="E173" s="16" t="str">
        <x:f>IF($A173="","",IF(NOT(ISNUMBER(D173)),"Missing",IF(AND('Scoring Rules'!$F$8&lt;&gt;"",IF('Scoring Rules'!$I$8="&gt;=",D173&gt;='Scoring Rules'!$F$8,D173&gt;'Scoring Rules'!$F$8)),'Scoring Rules'!$G$8,IF(IF('Scoring Rules'!$I$8="&gt;=",D173&gt;='Scoring Rules'!$D$8,D173&gt;'Scoring Rules'!$D$8),'Scoring Rules'!$E$8,IF(IF('Scoring Rules'!$I$8="&gt;=",D173&gt;='Scoring Rules'!$B$8,D173&gt;'Scoring Rules'!$B$8),'Scoring Rules'!$C$8,'Scoring Rules'!$H$8)))))</x:f>
      </x:c>
      <x:c r="F173" s="14" t="str">
        <x:f>IF($A173="","",IF(ISBLANK('Paste Export'!D167),"Missing",IF(ISNUMBER('Paste Export'!D167),'Paste Export'!D167,VALUE('Paste Export'!D167))))</x:f>
      </x:c>
      <x:c r="G173" s="16" t="str">
        <x:f>IF($A173="","",IF(NOT(ISNUMBER(F173)),"Missing",IF(AND('Scoring Rules'!$F$9&lt;&gt;"",IF('Scoring Rules'!$I$9="&gt;=",F173&gt;='Scoring Rules'!$F$9,F173&gt;'Scoring Rules'!$F$9)),'Scoring Rules'!$G$9,IF(IF('Scoring Rules'!$I$9="&gt;=",F173&gt;='Scoring Rules'!$D$9,F173&gt;'Scoring Rules'!$D$9),'Scoring Rules'!$E$9,IF(IF('Scoring Rules'!$I$9="&gt;=",F173&gt;='Scoring Rules'!$B$9,F173&gt;'Scoring Rules'!$B$9),'Scoring Rules'!$C$9,'Scoring Rules'!$H$9)))))</x:f>
      </x:c>
      <x:c r="H173" s="15" t="str">
        <x:f>IF($A173="","",IF(ISBLANK('Paste Export'!E167),"Missing",IF(ISNUMBER('Paste Export'!E167),'Paste Export'!E167,VALUE('Paste Export'!E167))))</x:f>
      </x:c>
      <x:c r="I173" s="16" t="str">
        <x:f>IF($A173="","",IF(NOT(ISNUMBER(H173)),"Missing",IF(AND('Scoring Rules'!$F$10&lt;&gt;"",IF('Scoring Rules'!$I$10="&gt;=",H173&gt;='Scoring Rules'!$F$10,H173&gt;'Scoring Rules'!$F$10)),'Scoring Rules'!$G$10,IF(IF('Scoring Rules'!$I$10="&gt;=",H173&gt;='Scoring Rules'!$D$10,H173&gt;'Scoring Rules'!$D$10),'Scoring Rules'!$E$10,IF(IF('Scoring Rules'!$I$10="&gt;=",H173&gt;='Scoring Rules'!$B$10,H173&gt;'Scoring Rules'!$B$10),'Scoring Rules'!$C$10,'Scoring Rules'!$H$10)))))</x:f>
      </x:c>
      <x:c r="J173" s="15" t="str">
        <x:f>IF($A173="","",IF(ISBLANK('Paste Export'!F167),"Missing",IF(ISNUMBER('Paste Export'!F167),'Paste Export'!F167,VALUE('Paste Export'!F167))))</x:f>
      </x:c>
      <x:c r="K173" s="16" t="str">
        <x:f>IF($A173="","",IF(NOT(ISNUMBER(J173)),"Missing",IF(AND('Scoring Rules'!$F$11&lt;&gt;"",IF('Scoring Rules'!$I$11="&gt;=",J173&gt;='Scoring Rules'!$F$11,J173&gt;'Scoring Rules'!$F$11)),'Scoring Rules'!$G$11,IF(IF('Scoring Rules'!$I$11="&gt;=",J173&gt;='Scoring Rules'!$D$11,J173&gt;'Scoring Rules'!$D$11),'Scoring Rules'!$E$11,IF(IF('Scoring Rules'!$I$11="&gt;=",J173&gt;='Scoring Rules'!$B$11,J173&gt;'Scoring Rules'!$B$11),'Scoring Rules'!$C$11,'Scoring Rules'!$H$11)))))</x:f>
      </x:c>
      <x:c r="L173" s="14" t="str">
        <x:f>IF($A173="","",IF(ISBLANK('Paste Export'!G167),"Missing",IF(ISNUMBER('Paste Export'!G167),'Paste Export'!G167,VALUE('Paste Export'!G167))))</x:f>
      </x:c>
      <x:c r="M173" s="16" t="str">
        <x:f>IF($A173="","",IF(NOT(ISNUMBER(L173)),"Missing",IF(AND('Scoring Rules'!$F$12&lt;&gt;"",IF('Scoring Rules'!$I$12="&gt;=",L173&gt;='Scoring Rules'!$F$12,L173&gt;'Scoring Rules'!$F$12)),'Scoring Rules'!$G$12,IF(IF('Scoring Rules'!$I$12="&gt;=",L173&gt;='Scoring Rules'!$D$12,L173&gt;'Scoring Rules'!$D$12),'Scoring Rules'!$E$12,IF(IF('Scoring Rules'!$I$12="&gt;=",L173&gt;='Scoring Rules'!$B$12,L173&gt;'Scoring Rules'!$B$12),'Scoring Rules'!$C$12,'Scoring Rules'!$H$12)))))</x:f>
      </x:c>
      <x:c r="N173" s="14" t="str">
        <x:f>IF($A173="","",IF(ISBLANK('Paste Export'!H167),"Missing",IF(ISNUMBER('Paste Export'!H167),'Paste Export'!H167,VALUE('Paste Export'!H167))))</x:f>
      </x:c>
      <x:c r="O173" s="16" t="str">
        <x:f>IF($A173="","",IF(NOT(ISNUMBER(N173)),"Missing",IF(AND('Scoring Rules'!$F$13&lt;&gt;"",IF('Scoring Rules'!$I$13="&gt;=",100-N173&gt;='Scoring Rules'!$F$13,100-N173&gt;'Scoring Rules'!$F$13)),'Scoring Rules'!$G$13,IF(IF('Scoring Rules'!$I$13="&gt;=",100-N173&gt;='Scoring Rules'!$D$13,100-N173&gt;'Scoring Rules'!$D$13),'Scoring Rules'!$E$13,IF(IF('Scoring Rules'!$I$13="&gt;=",100-N173&gt;='Scoring Rules'!$B$13,100-N173&gt;'Scoring Rules'!$B$13),'Scoring Rules'!$C$13,'Scoring Rules'!$H$13)))))</x:f>
      </x:c>
      <x:c r="P173" s="16" t="str">
        <x:f>IF($A173="","",IF(COUNT(C173,E173,G173,I173,K173,M173,O173)=7,SUM(C173,E173,G173,I173,K173,M173,O173),"Missing metric"))</x:f>
      </x:c>
      <x:c r="Q173" s="16" t="str">
        <x:f>IF($A173="","",IF(ISBLANK('Paste Export'!I167),"Missing",VALUE('Paste Export'!I167)))</x:f>
      </x:c>
      <x:c r="R173" s="16" t="str">
        <x:f>IF($A173="","",IF(AND(ISNUMBER(P173),ISNUMBER(Q173)),P173-Q173,"Unavailable"))</x:f>
      </x:c>
      <x:c r="S173" s="2" t="str">
        <x:f>IF($A173="","",IF(ISNUMBER(R173),IF(R173=0,"Matches","Review rules / rounding"),"Missing input"))</x:f>
      </x:c>
      <x:c r="T173" s="8" t="str">
        <x:f>IF($A173="","",IF(NOT(ISNUMBER(C173)),"Missing metric", IF(AND('Scoring Rules'!$F$7&lt;&gt;"",IF('Scoring Rules'!$I$7="&gt;=",B173&gt;='Scoring Rules'!$F$7,B173&gt;'Scoring Rules'!$F$7)),'Scoring Rules'!$I$7&amp;" "&amp;TEXT('Scoring Rules'!$F$7,"0.00"),IF(IF('Scoring Rules'!$I$7="&gt;=",B173&gt;='Scoring Rules'!$D$7,B173&gt;'Scoring Rules'!$D$7),'Scoring Rules'!$I$7&amp;" "&amp;TEXT('Scoring Rules'!$D$7,"0.00")&amp;" to "&amp;IF('Scoring Rules'!$I$7="&gt;", "&lt;= ","&lt; ")&amp;TEXT('Scoring Rules'!$F$7,"0.00"),IF(IF('Scoring Rules'!$I$7="&gt;=",B173&gt;='Scoring Rules'!$B$7,B173&gt;'Scoring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"&amp;C173&amp;" pts"))</x:f>
      </x:c>
      <x:c r="U173" s="8" t="str">
        <x:f>IF($A173="","",IF(NOT(ISNUMBER(E173)),"Missing metric", IF(AND('Scoring Rules'!$F$8&lt;&gt;"",IF('Scoring Rules'!$I$8="&gt;=",D173&gt;='Scoring Rules'!$F$8,D173&gt;'Scoring Rules'!$F$8)),'Scoring Rules'!$I$8&amp;" "&amp;TEXT('Scoring Rules'!$F$8,"0.00"),IF(IF('Scoring Rules'!$I$8="&gt;=",D173&gt;='Scoring Rules'!$D$8,D173&gt;'Scoring Rules'!$D$8),'Scoring Rules'!$I$8&amp;" "&amp;TEXT('Scoring Rules'!$D$8,"0.00")&amp;" to "&amp;IF('Scoring Rules'!$I$8="&gt;", "&lt;= ","&lt; ")&amp;TEXT('Scoring Rules'!$F$8,"0.00"),IF(IF('Scoring Rules'!$I$8="&gt;=",D173&gt;='Scoring Rules'!$B$8,D173&gt;'Scoring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"&amp;E173&amp;" pts"))</x:f>
      </x:c>
      <x:c r="V173" s="8" t="str">
        <x:f>IF($A173="","",IF(NOT(ISNUMBER(G173)),"Missing metric", IF(AND('Scoring Rules'!$F$9&lt;&gt;"",IF('Scoring Rules'!$I$9="&gt;=",F173&gt;='Scoring Rules'!$F$9,F173&gt;'Scoring Rules'!$F$9)),'Scoring Rules'!$I$9&amp;" "&amp;TEXT('Scoring Rules'!$F$9,"0.00"),IF(IF('Scoring Rules'!$I$9="&gt;=",F173&gt;='Scoring Rules'!$D$9,F173&gt;'Scoring Rules'!$D$9),'Scoring Rules'!$I$9&amp;" "&amp;TEXT('Scoring Rules'!$D$9,"0.00")&amp;" to "&amp;IF('Scoring Rules'!$I$9="&gt;", "&lt;= ","&lt; ")&amp;TEXT('Scoring Rules'!$F$9,"0.00"),IF(IF('Scoring Rules'!$I$9="&gt;=",F173&gt;='Scoring Rules'!$B$9,F173&gt;'Scoring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"&amp;G173&amp;" pts"))</x:f>
      </x:c>
      <x:c r="W173" s="8" t="str">
        <x:f>IF($A173="","",IF(NOT(ISNUMBER(I173)),"Missing metric", IF(AND('Scoring Rules'!$F$10&lt;&gt;"",IF('Scoring Rules'!$I$10="&gt;=",H173&gt;='Scoring Rules'!$F$10,H173&gt;'Scoring Rules'!$F$10)),'Scoring Rules'!$I$10&amp;" "&amp;TEXT('Scoring Rules'!$F$10,"0.00"),IF(IF('Scoring Rules'!$I$10="&gt;=",H173&gt;='Scoring Rules'!$D$10,H173&gt;'Scoring Rules'!$D$10),'Scoring Rules'!$I$10&amp;" "&amp;TEXT('Scoring Rules'!$D$10,"0.00")&amp;" to "&amp;IF('Scoring Rules'!$I$10="&gt;", "&lt;= ","&lt; ")&amp;TEXT('Scoring Rules'!$F$10,"0.00"),IF(IF('Scoring Rules'!$I$10="&gt;=",H173&gt;='Scoring Rules'!$B$10,H173&gt;'Scoring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"&amp;I173&amp;" pts"))</x:f>
      </x:c>
      <x:c r="X173" s="8" t="str">
        <x:f>IF($A173="","",IF(NOT(ISNUMBER(K173)),"Missing metric", IF(AND('Scoring Rules'!$F$11&lt;&gt;"",IF('Scoring Rules'!$I$11="&gt;=",J173&gt;='Scoring Rules'!$F$11,J173&gt;'Scoring Rules'!$F$11)),'Scoring Rules'!$I$11&amp;" "&amp;TEXT('Scoring Rules'!$F$11,"0.00"),IF(IF('Scoring Rules'!$I$11="&gt;=",J173&gt;='Scoring Rules'!$D$11,J173&gt;'Scoring Rules'!$D$11),'Scoring Rules'!$I$11&amp;" "&amp;TEXT('Scoring Rules'!$D$11,"0.00")&amp;" to "&amp;IF('Scoring Rules'!$I$11="&gt;", "&lt;= ","&lt; ")&amp;TEXT('Scoring Rules'!$F$11,"0.00"),IF(IF('Scoring Rules'!$I$11="&gt;=",J173&gt;='Scoring Rules'!$B$11,J173&gt;'Scoring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"&amp;K173&amp;" pts"))</x:f>
      </x:c>
      <x:c r="Y173" s="8" t="str">
        <x:f>IF($A173="","",IF(NOT(ISNUMBER(M173)),"Missing metric", IF(IF('Scoring Rules'!$I$12="&gt;=",L173&gt;='Scoring Rules'!$D$12,L173&gt;'Scoring Rules'!$D$12),'Scoring Rules'!$I$12&amp;" "&amp;TEXT('Scoring Rules'!$D$12,"0.00"),IF(IF('Scoring Rules'!$I$12="&gt;=",L173&gt;='Scoring Rules'!$B$12,L173&gt;'Scoring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"&amp;M173&amp;" pts"))</x:f>
      </x:c>
      <x:c r="Z173" s="8" t="str">
        <x:f>IF($A173="","",IF(NOT(ISNUMBER(O173)),"Missing metric","Attendance "&amp;TEXT(100-N173,"0.00")&amp;"%: "&amp;IF(AND('Scoring Rules'!$F$13&lt;&gt;"",IF('Scoring Rules'!$I$13="&gt;=",100-N173&gt;='Scoring Rules'!$F$13,100-N173&gt;'Scoring Rules'!$F$13)),'Scoring Rules'!$I$13&amp;" "&amp;TEXT('Scoring Rules'!$F$13,"0.00"),IF(IF('Scoring Rules'!$I$13="&gt;=",100-N173&gt;='Scoring Rules'!$D$13,100-N173&gt;'Scoring Rules'!$D$13),'Scoring Rules'!$I$13&amp;" "&amp;TEXT('Scoring Rules'!$D$13,"0.00")&amp;" to "&amp;IF('Scoring Rules'!$I$13="&gt;", "&lt;= ","&lt; ")&amp;TEXT('Scoring Rules'!$F$13,"0.00"),IF(IF('Scoring Rules'!$I$13="&gt;=",100-N173&gt;='Scoring Rules'!$B$13,100-N173&gt;'Scoring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"&amp;O173&amp;" pts"))</x:f>
      </x:c>
    </x:row>
    <x:row r="174" ht="32" customHeight="1">
      <x:c r="A174" s="2" t="str">
        <x:f>IF('Paste Export'!A168&lt;&gt;"",'Paste Export'!A168,"")</x:f>
      </x:c>
      <x:c r="B174" s="16" t="str">
        <x:f>IF($A174="","",IF(ISBLANK('Paste Export'!B168),"Missing",IF(ISNUMBER('Paste Export'!B168),'Paste Export'!B168,VALUE('Paste Export'!B168))))</x:f>
      </x:c>
      <x:c r="C174" s="16" t="str">
        <x:f>IF($A174="","",IF(NOT(ISNUMBER(B174)),"Missing",IF(AND('Scoring Rules'!$F$7&lt;&gt;"",IF('Scoring Rules'!$I$7="&gt;=",B174&gt;='Scoring Rules'!$F$7,B174&gt;'Scoring Rules'!$F$7)),'Scoring Rules'!$G$7,IF(IF('Scoring Rules'!$I$7="&gt;=",B174&gt;='Scoring Rules'!$D$7,B174&gt;'Scoring Rules'!$D$7),'Scoring Rules'!$E$7,IF(IF('Scoring Rules'!$I$7="&gt;=",B174&gt;='Scoring Rules'!$B$7,B174&gt;'Scoring Rules'!$B$7),'Scoring Rules'!$C$7,'Scoring Rules'!$H$7)))))</x:f>
      </x:c>
      <x:c r="D174" s="16" t="str">
        <x:f>IF($A174="","",IF(ISBLANK('Paste Export'!C168),"Missing",IF(ISNUMBER('Paste Export'!C168),'Paste Export'!C168,VALUE('Paste Export'!C168))))</x:f>
      </x:c>
      <x:c r="E174" s="16" t="str">
        <x:f>IF($A174="","",IF(NOT(ISNUMBER(D174)),"Missing",IF(AND('Scoring Rules'!$F$8&lt;&gt;"",IF('Scoring Rules'!$I$8="&gt;=",D174&gt;='Scoring Rules'!$F$8,D174&gt;'Scoring Rules'!$F$8)),'Scoring Rules'!$G$8,IF(IF('Scoring Rules'!$I$8="&gt;=",D174&gt;='Scoring Rules'!$D$8,D174&gt;'Scoring Rules'!$D$8),'Scoring Rules'!$E$8,IF(IF('Scoring Rules'!$I$8="&gt;=",D174&gt;='Scoring Rules'!$B$8,D174&gt;'Scoring Rules'!$B$8),'Scoring Rules'!$C$8,'Scoring Rules'!$H$8)))))</x:f>
      </x:c>
      <x:c r="F174" s="14" t="str">
        <x:f>IF($A174="","",IF(ISBLANK('Paste Export'!D168),"Missing",IF(ISNUMBER('Paste Export'!D168),'Paste Export'!D168,VALUE('Paste Export'!D168))))</x:f>
      </x:c>
      <x:c r="G174" s="16" t="str">
        <x:f>IF($A174="","",IF(NOT(ISNUMBER(F174)),"Missing",IF(AND('Scoring Rules'!$F$9&lt;&gt;"",IF('Scoring Rules'!$I$9="&gt;=",F174&gt;='Scoring Rules'!$F$9,F174&gt;'Scoring Rules'!$F$9)),'Scoring Rules'!$G$9,IF(IF('Scoring Rules'!$I$9="&gt;=",F174&gt;='Scoring Rules'!$D$9,F174&gt;'Scoring Rules'!$D$9),'Scoring Rules'!$E$9,IF(IF('Scoring Rules'!$I$9="&gt;=",F174&gt;='Scoring Rules'!$B$9,F174&gt;'Scoring Rules'!$B$9),'Scoring Rules'!$C$9,'Scoring Rules'!$H$9)))))</x:f>
      </x:c>
      <x:c r="H174" s="15" t="str">
        <x:f>IF($A174="","",IF(ISBLANK('Paste Export'!E168),"Missing",IF(ISNUMBER('Paste Export'!E168),'Paste Export'!E168,VALUE('Paste Export'!E168))))</x:f>
      </x:c>
      <x:c r="I174" s="16" t="str">
        <x:f>IF($A174="","",IF(NOT(ISNUMBER(H174)),"Missing",IF(AND('Scoring Rules'!$F$10&lt;&gt;"",IF('Scoring Rules'!$I$10="&gt;=",H174&gt;='Scoring Rules'!$F$10,H174&gt;'Scoring Rules'!$F$10)),'Scoring Rules'!$G$10,IF(IF('Scoring Rules'!$I$10="&gt;=",H174&gt;='Scoring Rules'!$D$10,H174&gt;'Scoring Rules'!$D$10),'Scoring Rules'!$E$10,IF(IF('Scoring Rules'!$I$10="&gt;=",H174&gt;='Scoring Rules'!$B$10,H174&gt;'Scoring Rules'!$B$10),'Scoring Rules'!$C$10,'Scoring Rules'!$H$10)))))</x:f>
      </x:c>
      <x:c r="J174" s="15" t="str">
        <x:f>IF($A174="","",IF(ISBLANK('Paste Export'!F168),"Missing",IF(ISNUMBER('Paste Export'!F168),'Paste Export'!F168,VALUE('Paste Export'!F168))))</x:f>
      </x:c>
      <x:c r="K174" s="16" t="str">
        <x:f>IF($A174="","",IF(NOT(ISNUMBER(J174)),"Missing",IF(AND('Scoring Rules'!$F$11&lt;&gt;"",IF('Scoring Rules'!$I$11="&gt;=",J174&gt;='Scoring Rules'!$F$11,J174&gt;'Scoring Rules'!$F$11)),'Scoring Rules'!$G$11,IF(IF('Scoring Rules'!$I$11="&gt;=",J174&gt;='Scoring Rules'!$D$11,J174&gt;'Scoring Rules'!$D$11),'Scoring Rules'!$E$11,IF(IF('Scoring Rules'!$I$11="&gt;=",J174&gt;='Scoring Rules'!$B$11,J174&gt;'Scoring Rules'!$B$11),'Scoring Rules'!$C$11,'Scoring Rules'!$H$11)))))</x:f>
      </x:c>
      <x:c r="L174" s="14" t="str">
        <x:f>IF($A174="","",IF(ISBLANK('Paste Export'!G168),"Missing",IF(ISNUMBER('Paste Export'!G168),'Paste Export'!G168,VALUE('Paste Export'!G168))))</x:f>
      </x:c>
      <x:c r="M174" s="16" t="str">
        <x:f>IF($A174="","",IF(NOT(ISNUMBER(L174)),"Missing",IF(AND('Scoring Rules'!$F$12&lt;&gt;"",IF('Scoring Rules'!$I$12="&gt;=",L174&gt;='Scoring Rules'!$F$12,L174&gt;'Scoring Rules'!$F$12)),'Scoring Rules'!$G$12,IF(IF('Scoring Rules'!$I$12="&gt;=",L174&gt;='Scoring Rules'!$D$12,L174&gt;'Scoring Rules'!$D$12),'Scoring Rules'!$E$12,IF(IF('Scoring Rules'!$I$12="&gt;=",L174&gt;='Scoring Rules'!$B$12,L174&gt;'Scoring Rules'!$B$12),'Scoring Rules'!$C$12,'Scoring Rules'!$H$12)))))</x:f>
      </x:c>
      <x:c r="N174" s="14" t="str">
        <x:f>IF($A174="","",IF(ISBLANK('Paste Export'!H168),"Missing",IF(ISNUMBER('Paste Export'!H168),'Paste Export'!H168,VALUE('Paste Export'!H168))))</x:f>
      </x:c>
      <x:c r="O174" s="16" t="str">
        <x:f>IF($A174="","",IF(NOT(ISNUMBER(N174)),"Missing",IF(AND('Scoring Rules'!$F$13&lt;&gt;"",IF('Scoring Rules'!$I$13="&gt;=",100-N174&gt;='Scoring Rules'!$F$13,100-N174&gt;'Scoring Rules'!$F$13)),'Scoring Rules'!$G$13,IF(IF('Scoring Rules'!$I$13="&gt;=",100-N174&gt;='Scoring Rules'!$D$13,100-N174&gt;'Scoring Rules'!$D$13),'Scoring Rules'!$E$13,IF(IF('Scoring Rules'!$I$13="&gt;=",100-N174&gt;='Scoring Rules'!$B$13,100-N174&gt;'Scoring Rules'!$B$13),'Scoring Rules'!$C$13,'Scoring Rules'!$H$13)))))</x:f>
      </x:c>
      <x:c r="P174" s="16" t="str">
        <x:f>IF($A174="","",IF(COUNT(C174,E174,G174,I174,K174,M174,O174)=7,SUM(C174,E174,G174,I174,K174,M174,O174),"Missing metric"))</x:f>
      </x:c>
      <x:c r="Q174" s="16" t="str">
        <x:f>IF($A174="","",IF(ISBLANK('Paste Export'!I168),"Missing",VALUE('Paste Export'!I168)))</x:f>
      </x:c>
      <x:c r="R174" s="16" t="str">
        <x:f>IF($A174="","",IF(AND(ISNUMBER(P174),ISNUMBER(Q174)),P174-Q174,"Unavailable"))</x:f>
      </x:c>
      <x:c r="S174" s="2" t="str">
        <x:f>IF($A174="","",IF(ISNUMBER(R174),IF(R174=0,"Matches","Review rules / rounding"),"Missing input"))</x:f>
      </x:c>
      <x:c r="T174" s="8" t="str">
        <x:f>IF($A174="","",IF(NOT(ISNUMBER(C174)),"Missing metric", IF(AND('Scoring Rules'!$F$7&lt;&gt;"",IF('Scoring Rules'!$I$7="&gt;=",B174&gt;='Scoring Rules'!$F$7,B174&gt;'Scoring Rules'!$F$7)),'Scoring Rules'!$I$7&amp;" "&amp;TEXT('Scoring Rules'!$F$7,"0.00"),IF(IF('Scoring Rules'!$I$7="&gt;=",B174&gt;='Scoring Rules'!$D$7,B174&gt;'Scoring Rules'!$D$7),'Scoring Rules'!$I$7&amp;" "&amp;TEXT('Scoring Rules'!$D$7,"0.00")&amp;" to "&amp;IF('Scoring Rules'!$I$7="&gt;", "&lt;= ","&lt; ")&amp;TEXT('Scoring Rules'!$F$7,"0.00"),IF(IF('Scoring Rules'!$I$7="&gt;=",B174&gt;='Scoring Rules'!$B$7,B174&gt;'Scoring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"&amp;C174&amp;" pts"))</x:f>
      </x:c>
      <x:c r="U174" s="8" t="str">
        <x:f>IF($A174="","",IF(NOT(ISNUMBER(E174)),"Missing metric", IF(AND('Scoring Rules'!$F$8&lt;&gt;"",IF('Scoring Rules'!$I$8="&gt;=",D174&gt;='Scoring Rules'!$F$8,D174&gt;'Scoring Rules'!$F$8)),'Scoring Rules'!$I$8&amp;" "&amp;TEXT('Scoring Rules'!$F$8,"0.00"),IF(IF('Scoring Rules'!$I$8="&gt;=",D174&gt;='Scoring Rules'!$D$8,D174&gt;'Scoring Rules'!$D$8),'Scoring Rules'!$I$8&amp;" "&amp;TEXT('Scoring Rules'!$D$8,"0.00")&amp;" to "&amp;IF('Scoring Rules'!$I$8="&gt;", "&lt;= ","&lt; ")&amp;TEXT('Scoring Rules'!$F$8,"0.00"),IF(IF('Scoring Rules'!$I$8="&gt;=",D174&gt;='Scoring Rules'!$B$8,D174&gt;'Scoring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"&amp;E174&amp;" pts"))</x:f>
      </x:c>
      <x:c r="V174" s="8" t="str">
        <x:f>IF($A174="","",IF(NOT(ISNUMBER(G174)),"Missing metric", IF(AND('Scoring Rules'!$F$9&lt;&gt;"",IF('Scoring Rules'!$I$9="&gt;=",F174&gt;='Scoring Rules'!$F$9,F174&gt;'Scoring Rules'!$F$9)),'Scoring Rules'!$I$9&amp;" "&amp;TEXT('Scoring Rules'!$F$9,"0.00"),IF(IF('Scoring Rules'!$I$9="&gt;=",F174&gt;='Scoring Rules'!$D$9,F174&gt;'Scoring Rules'!$D$9),'Scoring Rules'!$I$9&amp;" "&amp;TEXT('Scoring Rules'!$D$9,"0.00")&amp;" to "&amp;IF('Scoring Rules'!$I$9="&gt;", "&lt;= ","&lt; ")&amp;TEXT('Scoring Rules'!$F$9,"0.00"),IF(IF('Scoring Rules'!$I$9="&gt;=",F174&gt;='Scoring Rules'!$B$9,F174&gt;'Scoring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"&amp;G174&amp;" pts"))</x:f>
      </x:c>
      <x:c r="W174" s="8" t="str">
        <x:f>IF($A174="","",IF(NOT(ISNUMBER(I174)),"Missing metric", IF(AND('Scoring Rules'!$F$10&lt;&gt;"",IF('Scoring Rules'!$I$10="&gt;=",H174&gt;='Scoring Rules'!$F$10,H174&gt;'Scoring Rules'!$F$10)),'Scoring Rules'!$I$10&amp;" "&amp;TEXT('Scoring Rules'!$F$10,"0.00"),IF(IF('Scoring Rules'!$I$10="&gt;=",H174&gt;='Scoring Rules'!$D$10,H174&gt;'Scoring Rules'!$D$10),'Scoring Rules'!$I$10&amp;" "&amp;TEXT('Scoring Rules'!$D$10,"0.00")&amp;" to "&amp;IF('Scoring Rules'!$I$10="&gt;", "&lt;= ","&lt; ")&amp;TEXT('Scoring Rules'!$F$10,"0.00"),IF(IF('Scoring Rules'!$I$10="&gt;=",H174&gt;='Scoring Rules'!$B$10,H174&gt;'Scoring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"&amp;I174&amp;" pts"))</x:f>
      </x:c>
      <x:c r="X174" s="8" t="str">
        <x:f>IF($A174="","",IF(NOT(ISNUMBER(K174)),"Missing metric", IF(AND('Scoring Rules'!$F$11&lt;&gt;"",IF('Scoring Rules'!$I$11="&gt;=",J174&gt;='Scoring Rules'!$F$11,J174&gt;'Scoring Rules'!$F$11)),'Scoring Rules'!$I$11&amp;" "&amp;TEXT('Scoring Rules'!$F$11,"0.00"),IF(IF('Scoring Rules'!$I$11="&gt;=",J174&gt;='Scoring Rules'!$D$11,J174&gt;'Scoring Rules'!$D$11),'Scoring Rules'!$I$11&amp;" "&amp;TEXT('Scoring Rules'!$D$11,"0.00")&amp;" to "&amp;IF('Scoring Rules'!$I$11="&gt;", "&lt;= ","&lt; ")&amp;TEXT('Scoring Rules'!$F$11,"0.00"),IF(IF('Scoring Rules'!$I$11="&gt;=",J174&gt;='Scoring Rules'!$B$11,J174&gt;'Scoring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"&amp;K174&amp;" pts"))</x:f>
      </x:c>
      <x:c r="Y174" s="8" t="str">
        <x:f>IF($A174="","",IF(NOT(ISNUMBER(M174)),"Missing metric", IF(IF('Scoring Rules'!$I$12="&gt;=",L174&gt;='Scoring Rules'!$D$12,L174&gt;'Scoring Rules'!$D$12),'Scoring Rules'!$I$12&amp;" "&amp;TEXT('Scoring Rules'!$D$12,"0.00"),IF(IF('Scoring Rules'!$I$12="&gt;=",L174&gt;='Scoring Rules'!$B$12,L174&gt;'Scoring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"&amp;M174&amp;" pts"))</x:f>
      </x:c>
      <x:c r="Z174" s="8" t="str">
        <x:f>IF($A174="","",IF(NOT(ISNUMBER(O174)),"Missing metric","Attendance "&amp;TEXT(100-N174,"0.00")&amp;"%: "&amp;IF(AND('Scoring Rules'!$F$13&lt;&gt;"",IF('Scoring Rules'!$I$13="&gt;=",100-N174&gt;='Scoring Rules'!$F$13,100-N174&gt;'Scoring Rules'!$F$13)),'Scoring Rules'!$I$13&amp;" "&amp;TEXT('Scoring Rules'!$F$13,"0.00"),IF(IF('Scoring Rules'!$I$13="&gt;=",100-N174&gt;='Scoring Rules'!$D$13,100-N174&gt;'Scoring Rules'!$D$13),'Scoring Rules'!$I$13&amp;" "&amp;TEXT('Scoring Rules'!$D$13,"0.00")&amp;" to "&amp;IF('Scoring Rules'!$I$13="&gt;", "&lt;= ","&lt; ")&amp;TEXT('Scoring Rules'!$F$13,"0.00"),IF(IF('Scoring Rules'!$I$13="&gt;=",100-N174&gt;='Scoring Rules'!$B$13,100-N174&gt;'Scoring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"&amp;O174&amp;" pts"))</x:f>
      </x:c>
    </x:row>
    <x:row r="175" ht="32" customHeight="1">
      <x:c r="A175" s="2" t="str">
        <x:f>IF('Paste Export'!A169&lt;&gt;"",'Paste Export'!A169,"")</x:f>
      </x:c>
      <x:c r="B175" s="16" t="str">
        <x:f>IF($A175="","",IF(ISBLANK('Paste Export'!B169),"Missing",IF(ISNUMBER('Paste Export'!B169),'Paste Export'!B169,VALUE('Paste Export'!B169))))</x:f>
      </x:c>
      <x:c r="C175" s="16" t="str">
        <x:f>IF($A175="","",IF(NOT(ISNUMBER(B175)),"Missing",IF(AND('Scoring Rules'!$F$7&lt;&gt;"",IF('Scoring Rules'!$I$7="&gt;=",B175&gt;='Scoring Rules'!$F$7,B175&gt;'Scoring Rules'!$F$7)),'Scoring Rules'!$G$7,IF(IF('Scoring Rules'!$I$7="&gt;=",B175&gt;='Scoring Rules'!$D$7,B175&gt;'Scoring Rules'!$D$7),'Scoring Rules'!$E$7,IF(IF('Scoring Rules'!$I$7="&gt;=",B175&gt;='Scoring Rules'!$B$7,B175&gt;'Scoring Rules'!$B$7),'Scoring Rules'!$C$7,'Scoring Rules'!$H$7)))))</x:f>
      </x:c>
      <x:c r="D175" s="16" t="str">
        <x:f>IF($A175="","",IF(ISBLANK('Paste Export'!C169),"Missing",IF(ISNUMBER('Paste Export'!C169),'Paste Export'!C169,VALUE('Paste Export'!C169))))</x:f>
      </x:c>
      <x:c r="E175" s="16" t="str">
        <x:f>IF($A175="","",IF(NOT(ISNUMBER(D175)),"Missing",IF(AND('Scoring Rules'!$F$8&lt;&gt;"",IF('Scoring Rules'!$I$8="&gt;=",D175&gt;='Scoring Rules'!$F$8,D175&gt;'Scoring Rules'!$F$8)),'Scoring Rules'!$G$8,IF(IF('Scoring Rules'!$I$8="&gt;=",D175&gt;='Scoring Rules'!$D$8,D175&gt;'Scoring Rules'!$D$8),'Scoring Rules'!$E$8,IF(IF('Scoring Rules'!$I$8="&gt;=",D175&gt;='Scoring Rules'!$B$8,D175&gt;'Scoring Rules'!$B$8),'Scoring Rules'!$C$8,'Scoring Rules'!$H$8)))))</x:f>
      </x:c>
      <x:c r="F175" s="14" t="str">
        <x:f>IF($A175="","",IF(ISBLANK('Paste Export'!D169),"Missing",IF(ISNUMBER('Paste Export'!D169),'Paste Export'!D169,VALUE('Paste Export'!D169))))</x:f>
      </x:c>
      <x:c r="G175" s="16" t="str">
        <x:f>IF($A175="","",IF(NOT(ISNUMBER(F175)),"Missing",IF(AND('Scoring Rules'!$F$9&lt;&gt;"",IF('Scoring Rules'!$I$9="&gt;=",F175&gt;='Scoring Rules'!$F$9,F175&gt;'Scoring Rules'!$F$9)),'Scoring Rules'!$G$9,IF(IF('Scoring Rules'!$I$9="&gt;=",F175&gt;='Scoring Rules'!$D$9,F175&gt;'Scoring Rules'!$D$9),'Scoring Rules'!$E$9,IF(IF('Scoring Rules'!$I$9="&gt;=",F175&gt;='Scoring Rules'!$B$9,F175&gt;'Scoring Rules'!$B$9),'Scoring Rules'!$C$9,'Scoring Rules'!$H$9)))))</x:f>
      </x:c>
      <x:c r="H175" s="15" t="str">
        <x:f>IF($A175="","",IF(ISBLANK('Paste Export'!E169),"Missing",IF(ISNUMBER('Paste Export'!E169),'Paste Export'!E169,VALUE('Paste Export'!E169))))</x:f>
      </x:c>
      <x:c r="I175" s="16" t="str">
        <x:f>IF($A175="","",IF(NOT(ISNUMBER(H175)),"Missing",IF(AND('Scoring Rules'!$F$10&lt;&gt;"",IF('Scoring Rules'!$I$10="&gt;=",H175&gt;='Scoring Rules'!$F$10,H175&gt;'Scoring Rules'!$F$10)),'Scoring Rules'!$G$10,IF(IF('Scoring Rules'!$I$10="&gt;=",H175&gt;='Scoring Rules'!$D$10,H175&gt;'Scoring Rules'!$D$10),'Scoring Rules'!$E$10,IF(IF('Scoring Rules'!$I$10="&gt;=",H175&gt;='Scoring Rules'!$B$10,H175&gt;'Scoring Rules'!$B$10),'Scoring Rules'!$C$10,'Scoring Rules'!$H$10)))))</x:f>
      </x:c>
      <x:c r="J175" s="15" t="str">
        <x:f>IF($A175="","",IF(ISBLANK('Paste Export'!F169),"Missing",IF(ISNUMBER('Paste Export'!F169),'Paste Export'!F169,VALUE('Paste Export'!F169))))</x:f>
      </x:c>
      <x:c r="K175" s="16" t="str">
        <x:f>IF($A175="","",IF(NOT(ISNUMBER(J175)),"Missing",IF(AND('Scoring Rules'!$F$11&lt;&gt;"",IF('Scoring Rules'!$I$11="&gt;=",J175&gt;='Scoring Rules'!$F$11,J175&gt;'Scoring Rules'!$F$11)),'Scoring Rules'!$G$11,IF(IF('Scoring Rules'!$I$11="&gt;=",J175&gt;='Scoring Rules'!$D$11,J175&gt;'Scoring Rules'!$D$11),'Scoring Rules'!$E$11,IF(IF('Scoring Rules'!$I$11="&gt;=",J175&gt;='Scoring Rules'!$B$11,J175&gt;'Scoring Rules'!$B$11),'Scoring Rules'!$C$11,'Scoring Rules'!$H$11)))))</x:f>
      </x:c>
      <x:c r="L175" s="14" t="str">
        <x:f>IF($A175="","",IF(ISBLANK('Paste Export'!G169),"Missing",IF(ISNUMBER('Paste Export'!G169),'Paste Export'!G169,VALUE('Paste Export'!G169))))</x:f>
      </x:c>
      <x:c r="M175" s="16" t="str">
        <x:f>IF($A175="","",IF(NOT(ISNUMBER(L175)),"Missing",IF(AND('Scoring Rules'!$F$12&lt;&gt;"",IF('Scoring Rules'!$I$12="&gt;=",L175&gt;='Scoring Rules'!$F$12,L175&gt;'Scoring Rules'!$F$12)),'Scoring Rules'!$G$12,IF(IF('Scoring Rules'!$I$12="&gt;=",L175&gt;='Scoring Rules'!$D$12,L175&gt;'Scoring Rules'!$D$12),'Scoring Rules'!$E$12,IF(IF('Scoring Rules'!$I$12="&gt;=",L175&gt;='Scoring Rules'!$B$12,L175&gt;'Scoring Rules'!$B$12),'Scoring Rules'!$C$12,'Scoring Rules'!$H$12)))))</x:f>
      </x:c>
      <x:c r="N175" s="14" t="str">
        <x:f>IF($A175="","",IF(ISBLANK('Paste Export'!H169),"Missing",IF(ISNUMBER('Paste Export'!H169),'Paste Export'!H169,VALUE('Paste Export'!H169))))</x:f>
      </x:c>
      <x:c r="O175" s="16" t="str">
        <x:f>IF($A175="","",IF(NOT(ISNUMBER(N175)),"Missing",IF(AND('Scoring Rules'!$F$13&lt;&gt;"",IF('Scoring Rules'!$I$13="&gt;=",100-N175&gt;='Scoring Rules'!$F$13,100-N175&gt;'Scoring Rules'!$F$13)),'Scoring Rules'!$G$13,IF(IF('Scoring Rules'!$I$13="&gt;=",100-N175&gt;='Scoring Rules'!$D$13,100-N175&gt;'Scoring Rules'!$D$13),'Scoring Rules'!$E$13,IF(IF('Scoring Rules'!$I$13="&gt;=",100-N175&gt;='Scoring Rules'!$B$13,100-N175&gt;'Scoring Rules'!$B$13),'Scoring Rules'!$C$13,'Scoring Rules'!$H$13)))))</x:f>
      </x:c>
      <x:c r="P175" s="16" t="str">
        <x:f>IF($A175="","",IF(COUNT(C175,E175,G175,I175,K175,M175,O175)=7,SUM(C175,E175,G175,I175,K175,M175,O175),"Missing metric"))</x:f>
      </x:c>
      <x:c r="Q175" s="16" t="str">
        <x:f>IF($A175="","",IF(ISBLANK('Paste Export'!I169),"Missing",VALUE('Paste Export'!I169)))</x:f>
      </x:c>
      <x:c r="R175" s="16" t="str">
        <x:f>IF($A175="","",IF(AND(ISNUMBER(P175),ISNUMBER(Q175)),P175-Q175,"Unavailable"))</x:f>
      </x:c>
      <x:c r="S175" s="2" t="str">
        <x:f>IF($A175="","",IF(ISNUMBER(R175),IF(R175=0,"Matches","Review rules / rounding"),"Missing input"))</x:f>
      </x:c>
      <x:c r="T175" s="8" t="str">
        <x:f>IF($A175="","",IF(NOT(ISNUMBER(C175)),"Missing metric", IF(AND('Scoring Rules'!$F$7&lt;&gt;"",IF('Scoring Rules'!$I$7="&gt;=",B175&gt;='Scoring Rules'!$F$7,B175&gt;'Scoring Rules'!$F$7)),'Scoring Rules'!$I$7&amp;" "&amp;TEXT('Scoring Rules'!$F$7,"0.00"),IF(IF('Scoring Rules'!$I$7="&gt;=",B175&gt;='Scoring Rules'!$D$7,B175&gt;'Scoring Rules'!$D$7),'Scoring Rules'!$I$7&amp;" "&amp;TEXT('Scoring Rules'!$D$7,"0.00")&amp;" to "&amp;IF('Scoring Rules'!$I$7="&gt;", "&lt;= ","&lt; ")&amp;TEXT('Scoring Rules'!$F$7,"0.00"),IF(IF('Scoring Rules'!$I$7="&gt;=",B175&gt;='Scoring Rules'!$B$7,B175&gt;'Scoring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"&amp;C175&amp;" pts"))</x:f>
      </x:c>
      <x:c r="U175" s="8" t="str">
        <x:f>IF($A175="","",IF(NOT(ISNUMBER(E175)),"Missing metric", IF(AND('Scoring Rules'!$F$8&lt;&gt;"",IF('Scoring Rules'!$I$8="&gt;=",D175&gt;='Scoring Rules'!$F$8,D175&gt;'Scoring Rules'!$F$8)),'Scoring Rules'!$I$8&amp;" "&amp;TEXT('Scoring Rules'!$F$8,"0.00"),IF(IF('Scoring Rules'!$I$8="&gt;=",D175&gt;='Scoring Rules'!$D$8,D175&gt;'Scoring Rules'!$D$8),'Scoring Rules'!$I$8&amp;" "&amp;TEXT('Scoring Rules'!$D$8,"0.00")&amp;" to "&amp;IF('Scoring Rules'!$I$8="&gt;", "&lt;= ","&lt; ")&amp;TEXT('Scoring Rules'!$F$8,"0.00"),IF(IF('Scoring Rules'!$I$8="&gt;=",D175&gt;='Scoring Rules'!$B$8,D175&gt;'Scoring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"&amp;E175&amp;" pts"))</x:f>
      </x:c>
      <x:c r="V175" s="8" t="str">
        <x:f>IF($A175="","",IF(NOT(ISNUMBER(G175)),"Missing metric", IF(AND('Scoring Rules'!$F$9&lt;&gt;"",IF('Scoring Rules'!$I$9="&gt;=",F175&gt;='Scoring Rules'!$F$9,F175&gt;'Scoring Rules'!$F$9)),'Scoring Rules'!$I$9&amp;" "&amp;TEXT('Scoring Rules'!$F$9,"0.00"),IF(IF('Scoring Rules'!$I$9="&gt;=",F175&gt;='Scoring Rules'!$D$9,F175&gt;'Scoring Rules'!$D$9),'Scoring Rules'!$I$9&amp;" "&amp;TEXT('Scoring Rules'!$D$9,"0.00")&amp;" to "&amp;IF('Scoring Rules'!$I$9="&gt;", "&lt;= ","&lt; ")&amp;TEXT('Scoring Rules'!$F$9,"0.00"),IF(IF('Scoring Rules'!$I$9="&gt;=",F175&gt;='Scoring Rules'!$B$9,F175&gt;'Scoring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"&amp;G175&amp;" pts"))</x:f>
      </x:c>
      <x:c r="W175" s="8" t="str">
        <x:f>IF($A175="","",IF(NOT(ISNUMBER(I175)),"Missing metric", IF(AND('Scoring Rules'!$F$10&lt;&gt;"",IF('Scoring Rules'!$I$10="&gt;=",H175&gt;='Scoring Rules'!$F$10,H175&gt;'Scoring Rules'!$F$10)),'Scoring Rules'!$I$10&amp;" "&amp;TEXT('Scoring Rules'!$F$10,"0.00"),IF(IF('Scoring Rules'!$I$10="&gt;=",H175&gt;='Scoring Rules'!$D$10,H175&gt;'Scoring Rules'!$D$10),'Scoring Rules'!$I$10&amp;" "&amp;TEXT('Scoring Rules'!$D$10,"0.00")&amp;" to "&amp;IF('Scoring Rules'!$I$10="&gt;", "&lt;= ","&lt; ")&amp;TEXT('Scoring Rules'!$F$10,"0.00"),IF(IF('Scoring Rules'!$I$10="&gt;=",H175&gt;='Scoring Rules'!$B$10,H175&gt;'Scoring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"&amp;I175&amp;" pts"))</x:f>
      </x:c>
      <x:c r="X175" s="8" t="str">
        <x:f>IF($A175="","",IF(NOT(ISNUMBER(K175)),"Missing metric", IF(AND('Scoring Rules'!$F$11&lt;&gt;"",IF('Scoring Rules'!$I$11="&gt;=",J175&gt;='Scoring Rules'!$F$11,J175&gt;'Scoring Rules'!$F$11)),'Scoring Rules'!$I$11&amp;" "&amp;TEXT('Scoring Rules'!$F$11,"0.00"),IF(IF('Scoring Rules'!$I$11="&gt;=",J175&gt;='Scoring Rules'!$D$11,J175&gt;'Scoring Rules'!$D$11),'Scoring Rules'!$I$11&amp;" "&amp;TEXT('Scoring Rules'!$D$11,"0.00")&amp;" to "&amp;IF('Scoring Rules'!$I$11="&gt;", "&lt;= ","&lt; ")&amp;TEXT('Scoring Rules'!$F$11,"0.00"),IF(IF('Scoring Rules'!$I$11="&gt;=",J175&gt;='Scoring Rules'!$B$11,J175&gt;'Scoring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"&amp;K175&amp;" pts"))</x:f>
      </x:c>
      <x:c r="Y175" s="8" t="str">
        <x:f>IF($A175="","",IF(NOT(ISNUMBER(M175)),"Missing metric", IF(IF('Scoring Rules'!$I$12="&gt;=",L175&gt;='Scoring Rules'!$D$12,L175&gt;'Scoring Rules'!$D$12),'Scoring Rules'!$I$12&amp;" "&amp;TEXT('Scoring Rules'!$D$12,"0.00"),IF(IF('Scoring Rules'!$I$12="&gt;=",L175&gt;='Scoring Rules'!$B$12,L175&gt;'Scoring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"&amp;M175&amp;" pts"))</x:f>
      </x:c>
      <x:c r="Z175" s="8" t="str">
        <x:f>IF($A175="","",IF(NOT(ISNUMBER(O175)),"Missing metric","Attendance "&amp;TEXT(100-N175,"0.00")&amp;"%: "&amp;IF(AND('Scoring Rules'!$F$13&lt;&gt;"",IF('Scoring Rules'!$I$13="&gt;=",100-N175&gt;='Scoring Rules'!$F$13,100-N175&gt;'Scoring Rules'!$F$13)),'Scoring Rules'!$I$13&amp;" "&amp;TEXT('Scoring Rules'!$F$13,"0.00"),IF(IF('Scoring Rules'!$I$13="&gt;=",100-N175&gt;='Scoring Rules'!$D$13,100-N175&gt;'Scoring Rules'!$D$13),'Scoring Rules'!$I$13&amp;" "&amp;TEXT('Scoring Rules'!$D$13,"0.00")&amp;" to "&amp;IF('Scoring Rules'!$I$13="&gt;", "&lt;= ","&lt; ")&amp;TEXT('Scoring Rules'!$F$13,"0.00"),IF(IF('Scoring Rules'!$I$13="&gt;=",100-N175&gt;='Scoring Rules'!$B$13,100-N175&gt;'Scoring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"&amp;O175&amp;" pts"))</x:f>
      </x:c>
    </x:row>
    <x:row r="176" ht="32" customHeight="1">
      <x:c r="A176" s="2" t="str">
        <x:f>IF('Paste Export'!A170&lt;&gt;"",'Paste Export'!A170,"")</x:f>
      </x:c>
      <x:c r="B176" s="16" t="str">
        <x:f>IF($A176="","",IF(ISBLANK('Paste Export'!B170),"Missing",IF(ISNUMBER('Paste Export'!B170),'Paste Export'!B170,VALUE('Paste Export'!B170))))</x:f>
      </x:c>
      <x:c r="C176" s="16" t="str">
        <x:f>IF($A176="","",IF(NOT(ISNUMBER(B176)),"Missing",IF(AND('Scoring Rules'!$F$7&lt;&gt;"",IF('Scoring Rules'!$I$7="&gt;=",B176&gt;='Scoring Rules'!$F$7,B176&gt;'Scoring Rules'!$F$7)),'Scoring Rules'!$G$7,IF(IF('Scoring Rules'!$I$7="&gt;=",B176&gt;='Scoring Rules'!$D$7,B176&gt;'Scoring Rules'!$D$7),'Scoring Rules'!$E$7,IF(IF('Scoring Rules'!$I$7="&gt;=",B176&gt;='Scoring Rules'!$B$7,B176&gt;'Scoring Rules'!$B$7),'Scoring Rules'!$C$7,'Scoring Rules'!$H$7)))))</x:f>
      </x:c>
      <x:c r="D176" s="16" t="str">
        <x:f>IF($A176="","",IF(ISBLANK('Paste Export'!C170),"Missing",IF(ISNUMBER('Paste Export'!C170),'Paste Export'!C170,VALUE('Paste Export'!C170))))</x:f>
      </x:c>
      <x:c r="E176" s="16" t="str">
        <x:f>IF($A176="","",IF(NOT(ISNUMBER(D176)),"Missing",IF(AND('Scoring Rules'!$F$8&lt;&gt;"",IF('Scoring Rules'!$I$8="&gt;=",D176&gt;='Scoring Rules'!$F$8,D176&gt;'Scoring Rules'!$F$8)),'Scoring Rules'!$G$8,IF(IF('Scoring Rules'!$I$8="&gt;=",D176&gt;='Scoring Rules'!$D$8,D176&gt;'Scoring Rules'!$D$8),'Scoring Rules'!$E$8,IF(IF('Scoring Rules'!$I$8="&gt;=",D176&gt;='Scoring Rules'!$B$8,D176&gt;'Scoring Rules'!$B$8),'Scoring Rules'!$C$8,'Scoring Rules'!$H$8)))))</x:f>
      </x:c>
      <x:c r="F176" s="14" t="str">
        <x:f>IF($A176="","",IF(ISBLANK('Paste Export'!D170),"Missing",IF(ISNUMBER('Paste Export'!D170),'Paste Export'!D170,VALUE('Paste Export'!D170))))</x:f>
      </x:c>
      <x:c r="G176" s="16" t="str">
        <x:f>IF($A176="","",IF(NOT(ISNUMBER(F176)),"Missing",IF(AND('Scoring Rules'!$F$9&lt;&gt;"",IF('Scoring Rules'!$I$9="&gt;=",F176&gt;='Scoring Rules'!$F$9,F176&gt;'Scoring Rules'!$F$9)),'Scoring Rules'!$G$9,IF(IF('Scoring Rules'!$I$9="&gt;=",F176&gt;='Scoring Rules'!$D$9,F176&gt;'Scoring Rules'!$D$9),'Scoring Rules'!$E$9,IF(IF('Scoring Rules'!$I$9="&gt;=",F176&gt;='Scoring Rules'!$B$9,F176&gt;'Scoring Rules'!$B$9),'Scoring Rules'!$C$9,'Scoring Rules'!$H$9)))))</x:f>
      </x:c>
      <x:c r="H176" s="15" t="str">
        <x:f>IF($A176="","",IF(ISBLANK('Paste Export'!E170),"Missing",IF(ISNUMBER('Paste Export'!E170),'Paste Export'!E170,VALUE('Paste Export'!E170))))</x:f>
      </x:c>
      <x:c r="I176" s="16" t="str">
        <x:f>IF($A176="","",IF(NOT(ISNUMBER(H176)),"Missing",IF(AND('Scoring Rules'!$F$10&lt;&gt;"",IF('Scoring Rules'!$I$10="&gt;=",H176&gt;='Scoring Rules'!$F$10,H176&gt;'Scoring Rules'!$F$10)),'Scoring Rules'!$G$10,IF(IF('Scoring Rules'!$I$10="&gt;=",H176&gt;='Scoring Rules'!$D$10,H176&gt;'Scoring Rules'!$D$10),'Scoring Rules'!$E$10,IF(IF('Scoring Rules'!$I$10="&gt;=",H176&gt;='Scoring Rules'!$B$10,H176&gt;'Scoring Rules'!$B$10),'Scoring Rules'!$C$10,'Scoring Rules'!$H$10)))))</x:f>
      </x:c>
      <x:c r="J176" s="15" t="str">
        <x:f>IF($A176="","",IF(ISBLANK('Paste Export'!F170),"Missing",IF(ISNUMBER('Paste Export'!F170),'Paste Export'!F170,VALUE('Paste Export'!F170))))</x:f>
      </x:c>
      <x:c r="K176" s="16" t="str">
        <x:f>IF($A176="","",IF(NOT(ISNUMBER(J176)),"Missing",IF(AND('Scoring Rules'!$F$11&lt;&gt;"",IF('Scoring Rules'!$I$11="&gt;=",J176&gt;='Scoring Rules'!$F$11,J176&gt;'Scoring Rules'!$F$11)),'Scoring Rules'!$G$11,IF(IF('Scoring Rules'!$I$11="&gt;=",J176&gt;='Scoring Rules'!$D$11,J176&gt;'Scoring Rules'!$D$11),'Scoring Rules'!$E$11,IF(IF('Scoring Rules'!$I$11="&gt;=",J176&gt;='Scoring Rules'!$B$11,J176&gt;'Scoring Rules'!$B$11),'Scoring Rules'!$C$11,'Scoring Rules'!$H$11)))))</x:f>
      </x:c>
      <x:c r="L176" s="14" t="str">
        <x:f>IF($A176="","",IF(ISBLANK('Paste Export'!G170),"Missing",IF(ISNUMBER('Paste Export'!G170),'Paste Export'!G170,VALUE('Paste Export'!G170))))</x:f>
      </x:c>
      <x:c r="M176" s="16" t="str">
        <x:f>IF($A176="","",IF(NOT(ISNUMBER(L176)),"Missing",IF(AND('Scoring Rules'!$F$12&lt;&gt;"",IF('Scoring Rules'!$I$12="&gt;=",L176&gt;='Scoring Rules'!$F$12,L176&gt;'Scoring Rules'!$F$12)),'Scoring Rules'!$G$12,IF(IF('Scoring Rules'!$I$12="&gt;=",L176&gt;='Scoring Rules'!$D$12,L176&gt;'Scoring Rules'!$D$12),'Scoring Rules'!$E$12,IF(IF('Scoring Rules'!$I$12="&gt;=",L176&gt;='Scoring Rules'!$B$12,L176&gt;'Scoring Rules'!$B$12),'Scoring Rules'!$C$12,'Scoring Rules'!$H$12)))))</x:f>
      </x:c>
      <x:c r="N176" s="14" t="str">
        <x:f>IF($A176="","",IF(ISBLANK('Paste Export'!H170),"Missing",IF(ISNUMBER('Paste Export'!H170),'Paste Export'!H170,VALUE('Paste Export'!H170))))</x:f>
      </x:c>
      <x:c r="O176" s="16" t="str">
        <x:f>IF($A176="","",IF(NOT(ISNUMBER(N176)),"Missing",IF(AND('Scoring Rules'!$F$13&lt;&gt;"",IF('Scoring Rules'!$I$13="&gt;=",100-N176&gt;='Scoring Rules'!$F$13,100-N176&gt;'Scoring Rules'!$F$13)),'Scoring Rules'!$G$13,IF(IF('Scoring Rules'!$I$13="&gt;=",100-N176&gt;='Scoring Rules'!$D$13,100-N176&gt;'Scoring Rules'!$D$13),'Scoring Rules'!$E$13,IF(IF('Scoring Rules'!$I$13="&gt;=",100-N176&gt;='Scoring Rules'!$B$13,100-N176&gt;'Scoring Rules'!$B$13),'Scoring Rules'!$C$13,'Scoring Rules'!$H$13)))))</x:f>
      </x:c>
      <x:c r="P176" s="16" t="str">
        <x:f>IF($A176="","",IF(COUNT(C176,E176,G176,I176,K176,M176,O176)=7,SUM(C176,E176,G176,I176,K176,M176,O176),"Missing metric"))</x:f>
      </x:c>
      <x:c r="Q176" s="16" t="str">
        <x:f>IF($A176="","",IF(ISBLANK('Paste Export'!I170),"Missing",VALUE('Paste Export'!I170)))</x:f>
      </x:c>
      <x:c r="R176" s="16" t="str">
        <x:f>IF($A176="","",IF(AND(ISNUMBER(P176),ISNUMBER(Q176)),P176-Q176,"Unavailable"))</x:f>
      </x:c>
      <x:c r="S176" s="2" t="str">
        <x:f>IF($A176="","",IF(ISNUMBER(R176),IF(R176=0,"Matches","Review rules / rounding"),"Missing input"))</x:f>
      </x:c>
      <x:c r="T176" s="8" t="str">
        <x:f>IF($A176="","",IF(NOT(ISNUMBER(C176)),"Missing metric", IF(AND('Scoring Rules'!$F$7&lt;&gt;"",IF('Scoring Rules'!$I$7="&gt;=",B176&gt;='Scoring Rules'!$F$7,B176&gt;'Scoring Rules'!$F$7)),'Scoring Rules'!$I$7&amp;" "&amp;TEXT('Scoring Rules'!$F$7,"0.00"),IF(IF('Scoring Rules'!$I$7="&gt;=",B176&gt;='Scoring Rules'!$D$7,B176&gt;'Scoring Rules'!$D$7),'Scoring Rules'!$I$7&amp;" "&amp;TEXT('Scoring Rules'!$D$7,"0.00")&amp;" to "&amp;IF('Scoring Rules'!$I$7="&gt;", "&lt;= ","&lt; ")&amp;TEXT('Scoring Rules'!$F$7,"0.00"),IF(IF('Scoring Rules'!$I$7="&gt;=",B176&gt;='Scoring Rules'!$B$7,B176&gt;'Scoring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"&amp;C176&amp;" pts"))</x:f>
      </x:c>
      <x:c r="U176" s="8" t="str">
        <x:f>IF($A176="","",IF(NOT(ISNUMBER(E176)),"Missing metric", IF(AND('Scoring Rules'!$F$8&lt;&gt;"",IF('Scoring Rules'!$I$8="&gt;=",D176&gt;='Scoring Rules'!$F$8,D176&gt;'Scoring Rules'!$F$8)),'Scoring Rules'!$I$8&amp;" "&amp;TEXT('Scoring Rules'!$F$8,"0.00"),IF(IF('Scoring Rules'!$I$8="&gt;=",D176&gt;='Scoring Rules'!$D$8,D176&gt;'Scoring Rules'!$D$8),'Scoring Rules'!$I$8&amp;" "&amp;TEXT('Scoring Rules'!$D$8,"0.00")&amp;" to "&amp;IF('Scoring Rules'!$I$8="&gt;", "&lt;= ","&lt; ")&amp;TEXT('Scoring Rules'!$F$8,"0.00"),IF(IF('Scoring Rules'!$I$8="&gt;=",D176&gt;='Scoring Rules'!$B$8,D176&gt;'Scoring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"&amp;E176&amp;" pts"))</x:f>
      </x:c>
      <x:c r="V176" s="8" t="str">
        <x:f>IF($A176="","",IF(NOT(ISNUMBER(G176)),"Missing metric", IF(AND('Scoring Rules'!$F$9&lt;&gt;"",IF('Scoring Rules'!$I$9="&gt;=",F176&gt;='Scoring Rules'!$F$9,F176&gt;'Scoring Rules'!$F$9)),'Scoring Rules'!$I$9&amp;" "&amp;TEXT('Scoring Rules'!$F$9,"0.00"),IF(IF('Scoring Rules'!$I$9="&gt;=",F176&gt;='Scoring Rules'!$D$9,F176&gt;'Scoring Rules'!$D$9),'Scoring Rules'!$I$9&amp;" "&amp;TEXT('Scoring Rules'!$D$9,"0.00")&amp;" to "&amp;IF('Scoring Rules'!$I$9="&gt;", "&lt;= ","&lt; ")&amp;TEXT('Scoring Rules'!$F$9,"0.00"),IF(IF('Scoring Rules'!$I$9="&gt;=",F176&gt;='Scoring Rules'!$B$9,F176&gt;'Scoring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"&amp;G176&amp;" pts"))</x:f>
      </x:c>
      <x:c r="W176" s="8" t="str">
        <x:f>IF($A176="","",IF(NOT(ISNUMBER(I176)),"Missing metric", IF(AND('Scoring Rules'!$F$10&lt;&gt;"",IF('Scoring Rules'!$I$10="&gt;=",H176&gt;='Scoring Rules'!$F$10,H176&gt;'Scoring Rules'!$F$10)),'Scoring Rules'!$I$10&amp;" "&amp;TEXT('Scoring Rules'!$F$10,"0.00"),IF(IF('Scoring Rules'!$I$10="&gt;=",H176&gt;='Scoring Rules'!$D$10,H176&gt;'Scoring Rules'!$D$10),'Scoring Rules'!$I$10&amp;" "&amp;TEXT('Scoring Rules'!$D$10,"0.00")&amp;" to "&amp;IF('Scoring Rules'!$I$10="&gt;", "&lt;= ","&lt; ")&amp;TEXT('Scoring Rules'!$F$10,"0.00"),IF(IF('Scoring Rules'!$I$10="&gt;=",H176&gt;='Scoring Rules'!$B$10,H176&gt;'Scoring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"&amp;I176&amp;" pts"))</x:f>
      </x:c>
      <x:c r="X176" s="8" t="str">
        <x:f>IF($A176="","",IF(NOT(ISNUMBER(K176)),"Missing metric", IF(AND('Scoring Rules'!$F$11&lt;&gt;"",IF('Scoring Rules'!$I$11="&gt;=",J176&gt;='Scoring Rules'!$F$11,J176&gt;'Scoring Rules'!$F$11)),'Scoring Rules'!$I$11&amp;" "&amp;TEXT('Scoring Rules'!$F$11,"0.00"),IF(IF('Scoring Rules'!$I$11="&gt;=",J176&gt;='Scoring Rules'!$D$11,J176&gt;'Scoring Rules'!$D$11),'Scoring Rules'!$I$11&amp;" "&amp;TEXT('Scoring Rules'!$D$11,"0.00")&amp;" to "&amp;IF('Scoring Rules'!$I$11="&gt;", "&lt;= ","&lt; ")&amp;TEXT('Scoring Rules'!$F$11,"0.00"),IF(IF('Scoring Rules'!$I$11="&gt;=",J176&gt;='Scoring Rules'!$B$11,J176&gt;'Scoring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"&amp;K176&amp;" pts"))</x:f>
      </x:c>
      <x:c r="Y176" s="8" t="str">
        <x:f>IF($A176="","",IF(NOT(ISNUMBER(M176)),"Missing metric", IF(IF('Scoring Rules'!$I$12="&gt;=",L176&gt;='Scoring Rules'!$D$12,L176&gt;'Scoring Rules'!$D$12),'Scoring Rules'!$I$12&amp;" "&amp;TEXT('Scoring Rules'!$D$12,"0.00"),IF(IF('Scoring Rules'!$I$12="&gt;=",L176&gt;='Scoring Rules'!$B$12,L176&gt;'Scoring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"&amp;M176&amp;" pts"))</x:f>
      </x:c>
      <x:c r="Z176" s="8" t="str">
        <x:f>IF($A176="","",IF(NOT(ISNUMBER(O176)),"Missing metric","Attendance "&amp;TEXT(100-N176,"0.00")&amp;"%: "&amp;IF(AND('Scoring Rules'!$F$13&lt;&gt;"",IF('Scoring Rules'!$I$13="&gt;=",100-N176&gt;='Scoring Rules'!$F$13,100-N176&gt;'Scoring Rules'!$F$13)),'Scoring Rules'!$I$13&amp;" "&amp;TEXT('Scoring Rules'!$F$13,"0.00"),IF(IF('Scoring Rules'!$I$13="&gt;=",100-N176&gt;='Scoring Rules'!$D$13,100-N176&gt;'Scoring Rules'!$D$13),'Scoring Rules'!$I$13&amp;" "&amp;TEXT('Scoring Rules'!$D$13,"0.00")&amp;" to "&amp;IF('Scoring Rules'!$I$13="&gt;", "&lt;= ","&lt; ")&amp;TEXT('Scoring Rules'!$F$13,"0.00"),IF(IF('Scoring Rules'!$I$13="&gt;=",100-N176&gt;='Scoring Rules'!$B$13,100-N176&gt;'Scoring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"&amp;O176&amp;" pts"))</x:f>
      </x:c>
    </x:row>
    <x:row r="177" ht="32" customHeight="1">
      <x:c r="A177" s="2" t="str">
        <x:f>IF('Paste Export'!A171&lt;&gt;"",'Paste Export'!A171,"")</x:f>
      </x:c>
      <x:c r="B177" s="16" t="str">
        <x:f>IF($A177="","",IF(ISBLANK('Paste Export'!B171),"Missing",IF(ISNUMBER('Paste Export'!B171),'Paste Export'!B171,VALUE('Paste Export'!B171))))</x:f>
      </x:c>
      <x:c r="C177" s="16" t="str">
        <x:f>IF($A177="","",IF(NOT(ISNUMBER(B177)),"Missing",IF(AND('Scoring Rules'!$F$7&lt;&gt;"",IF('Scoring Rules'!$I$7="&gt;=",B177&gt;='Scoring Rules'!$F$7,B177&gt;'Scoring Rules'!$F$7)),'Scoring Rules'!$G$7,IF(IF('Scoring Rules'!$I$7="&gt;=",B177&gt;='Scoring Rules'!$D$7,B177&gt;'Scoring Rules'!$D$7),'Scoring Rules'!$E$7,IF(IF('Scoring Rules'!$I$7="&gt;=",B177&gt;='Scoring Rules'!$B$7,B177&gt;'Scoring Rules'!$B$7),'Scoring Rules'!$C$7,'Scoring Rules'!$H$7)))))</x:f>
      </x:c>
      <x:c r="D177" s="16" t="str">
        <x:f>IF($A177="","",IF(ISBLANK('Paste Export'!C171),"Missing",IF(ISNUMBER('Paste Export'!C171),'Paste Export'!C171,VALUE('Paste Export'!C171))))</x:f>
      </x:c>
      <x:c r="E177" s="16" t="str">
        <x:f>IF($A177="","",IF(NOT(ISNUMBER(D177)),"Missing",IF(AND('Scoring Rules'!$F$8&lt;&gt;"",IF('Scoring Rules'!$I$8="&gt;=",D177&gt;='Scoring Rules'!$F$8,D177&gt;'Scoring Rules'!$F$8)),'Scoring Rules'!$G$8,IF(IF('Scoring Rules'!$I$8="&gt;=",D177&gt;='Scoring Rules'!$D$8,D177&gt;'Scoring Rules'!$D$8),'Scoring Rules'!$E$8,IF(IF('Scoring Rules'!$I$8="&gt;=",D177&gt;='Scoring Rules'!$B$8,D177&gt;'Scoring Rules'!$B$8),'Scoring Rules'!$C$8,'Scoring Rules'!$H$8)))))</x:f>
      </x:c>
      <x:c r="F177" s="14" t="str">
        <x:f>IF($A177="","",IF(ISBLANK('Paste Export'!D171),"Missing",IF(ISNUMBER('Paste Export'!D171),'Paste Export'!D171,VALUE('Paste Export'!D171))))</x:f>
      </x:c>
      <x:c r="G177" s="16" t="str">
        <x:f>IF($A177="","",IF(NOT(ISNUMBER(F177)),"Missing",IF(AND('Scoring Rules'!$F$9&lt;&gt;"",IF('Scoring Rules'!$I$9="&gt;=",F177&gt;='Scoring Rules'!$F$9,F177&gt;'Scoring Rules'!$F$9)),'Scoring Rules'!$G$9,IF(IF('Scoring Rules'!$I$9="&gt;=",F177&gt;='Scoring Rules'!$D$9,F177&gt;'Scoring Rules'!$D$9),'Scoring Rules'!$E$9,IF(IF('Scoring Rules'!$I$9="&gt;=",F177&gt;='Scoring Rules'!$B$9,F177&gt;'Scoring Rules'!$B$9),'Scoring Rules'!$C$9,'Scoring Rules'!$H$9)))))</x:f>
      </x:c>
      <x:c r="H177" s="15" t="str">
        <x:f>IF($A177="","",IF(ISBLANK('Paste Export'!E171),"Missing",IF(ISNUMBER('Paste Export'!E171),'Paste Export'!E171,VALUE('Paste Export'!E171))))</x:f>
      </x:c>
      <x:c r="I177" s="16" t="str">
        <x:f>IF($A177="","",IF(NOT(ISNUMBER(H177)),"Missing",IF(AND('Scoring Rules'!$F$10&lt;&gt;"",IF('Scoring Rules'!$I$10="&gt;=",H177&gt;='Scoring Rules'!$F$10,H177&gt;'Scoring Rules'!$F$10)),'Scoring Rules'!$G$10,IF(IF('Scoring Rules'!$I$10="&gt;=",H177&gt;='Scoring Rules'!$D$10,H177&gt;'Scoring Rules'!$D$10),'Scoring Rules'!$E$10,IF(IF('Scoring Rules'!$I$10="&gt;=",H177&gt;='Scoring Rules'!$B$10,H177&gt;'Scoring Rules'!$B$10),'Scoring Rules'!$C$10,'Scoring Rules'!$H$10)))))</x:f>
      </x:c>
      <x:c r="J177" s="15" t="str">
        <x:f>IF($A177="","",IF(ISBLANK('Paste Export'!F171),"Missing",IF(ISNUMBER('Paste Export'!F171),'Paste Export'!F171,VALUE('Paste Export'!F171))))</x:f>
      </x:c>
      <x:c r="K177" s="16" t="str">
        <x:f>IF($A177="","",IF(NOT(ISNUMBER(J177)),"Missing",IF(AND('Scoring Rules'!$F$11&lt;&gt;"",IF('Scoring Rules'!$I$11="&gt;=",J177&gt;='Scoring Rules'!$F$11,J177&gt;'Scoring Rules'!$F$11)),'Scoring Rules'!$G$11,IF(IF('Scoring Rules'!$I$11="&gt;=",J177&gt;='Scoring Rules'!$D$11,J177&gt;'Scoring Rules'!$D$11),'Scoring Rules'!$E$11,IF(IF('Scoring Rules'!$I$11="&gt;=",J177&gt;='Scoring Rules'!$B$11,J177&gt;'Scoring Rules'!$B$11),'Scoring Rules'!$C$11,'Scoring Rules'!$H$11)))))</x:f>
      </x:c>
      <x:c r="L177" s="14" t="str">
        <x:f>IF($A177="","",IF(ISBLANK('Paste Export'!G171),"Missing",IF(ISNUMBER('Paste Export'!G171),'Paste Export'!G171,VALUE('Paste Export'!G171))))</x:f>
      </x:c>
      <x:c r="M177" s="16" t="str">
        <x:f>IF($A177="","",IF(NOT(ISNUMBER(L177)),"Missing",IF(AND('Scoring Rules'!$F$12&lt;&gt;"",IF('Scoring Rules'!$I$12="&gt;=",L177&gt;='Scoring Rules'!$F$12,L177&gt;'Scoring Rules'!$F$12)),'Scoring Rules'!$G$12,IF(IF('Scoring Rules'!$I$12="&gt;=",L177&gt;='Scoring Rules'!$D$12,L177&gt;'Scoring Rules'!$D$12),'Scoring Rules'!$E$12,IF(IF('Scoring Rules'!$I$12="&gt;=",L177&gt;='Scoring Rules'!$B$12,L177&gt;'Scoring Rules'!$B$12),'Scoring Rules'!$C$12,'Scoring Rules'!$H$12)))))</x:f>
      </x:c>
      <x:c r="N177" s="14" t="str">
        <x:f>IF($A177="","",IF(ISBLANK('Paste Export'!H171),"Missing",IF(ISNUMBER('Paste Export'!H171),'Paste Export'!H171,VALUE('Paste Export'!H171))))</x:f>
      </x:c>
      <x:c r="O177" s="16" t="str">
        <x:f>IF($A177="","",IF(NOT(ISNUMBER(N177)),"Missing",IF(AND('Scoring Rules'!$F$13&lt;&gt;"",IF('Scoring Rules'!$I$13="&gt;=",100-N177&gt;='Scoring Rules'!$F$13,100-N177&gt;'Scoring Rules'!$F$13)),'Scoring Rules'!$G$13,IF(IF('Scoring Rules'!$I$13="&gt;=",100-N177&gt;='Scoring Rules'!$D$13,100-N177&gt;'Scoring Rules'!$D$13),'Scoring Rules'!$E$13,IF(IF('Scoring Rules'!$I$13="&gt;=",100-N177&gt;='Scoring Rules'!$B$13,100-N177&gt;'Scoring Rules'!$B$13),'Scoring Rules'!$C$13,'Scoring Rules'!$H$13)))))</x:f>
      </x:c>
      <x:c r="P177" s="16" t="str">
        <x:f>IF($A177="","",IF(COUNT(C177,E177,G177,I177,K177,M177,O177)=7,SUM(C177,E177,G177,I177,K177,M177,O177),"Missing metric"))</x:f>
      </x:c>
      <x:c r="Q177" s="16" t="str">
        <x:f>IF($A177="","",IF(ISBLANK('Paste Export'!I171),"Missing",VALUE('Paste Export'!I171)))</x:f>
      </x:c>
      <x:c r="R177" s="16" t="str">
        <x:f>IF($A177="","",IF(AND(ISNUMBER(P177),ISNUMBER(Q177)),P177-Q177,"Unavailable"))</x:f>
      </x:c>
      <x:c r="S177" s="2" t="str">
        <x:f>IF($A177="","",IF(ISNUMBER(R177),IF(R177=0,"Matches","Review rules / rounding"),"Missing input"))</x:f>
      </x:c>
      <x:c r="T177" s="8" t="str">
        <x:f>IF($A177="","",IF(NOT(ISNUMBER(C177)),"Missing metric", IF(AND('Scoring Rules'!$F$7&lt;&gt;"",IF('Scoring Rules'!$I$7="&gt;=",B177&gt;='Scoring Rules'!$F$7,B177&gt;'Scoring Rules'!$F$7)),'Scoring Rules'!$I$7&amp;" "&amp;TEXT('Scoring Rules'!$F$7,"0.00"),IF(IF('Scoring Rules'!$I$7="&gt;=",B177&gt;='Scoring Rules'!$D$7,B177&gt;'Scoring Rules'!$D$7),'Scoring Rules'!$I$7&amp;" "&amp;TEXT('Scoring Rules'!$D$7,"0.00")&amp;" to "&amp;IF('Scoring Rules'!$I$7="&gt;", "&lt;= ","&lt; ")&amp;TEXT('Scoring Rules'!$F$7,"0.00"),IF(IF('Scoring Rules'!$I$7="&gt;=",B177&gt;='Scoring Rules'!$B$7,B177&gt;'Scoring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"&amp;C177&amp;" pts"))</x:f>
      </x:c>
      <x:c r="U177" s="8" t="str">
        <x:f>IF($A177="","",IF(NOT(ISNUMBER(E177)),"Missing metric", IF(AND('Scoring Rules'!$F$8&lt;&gt;"",IF('Scoring Rules'!$I$8="&gt;=",D177&gt;='Scoring Rules'!$F$8,D177&gt;'Scoring Rules'!$F$8)),'Scoring Rules'!$I$8&amp;" "&amp;TEXT('Scoring Rules'!$F$8,"0.00"),IF(IF('Scoring Rules'!$I$8="&gt;=",D177&gt;='Scoring Rules'!$D$8,D177&gt;'Scoring Rules'!$D$8),'Scoring Rules'!$I$8&amp;" "&amp;TEXT('Scoring Rules'!$D$8,"0.00")&amp;" to "&amp;IF('Scoring Rules'!$I$8="&gt;", "&lt;= ","&lt; ")&amp;TEXT('Scoring Rules'!$F$8,"0.00"),IF(IF('Scoring Rules'!$I$8="&gt;=",D177&gt;='Scoring Rules'!$B$8,D177&gt;'Scoring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"&amp;E177&amp;" pts"))</x:f>
      </x:c>
      <x:c r="V177" s="8" t="str">
        <x:f>IF($A177="","",IF(NOT(ISNUMBER(G177)),"Missing metric", IF(AND('Scoring Rules'!$F$9&lt;&gt;"",IF('Scoring Rules'!$I$9="&gt;=",F177&gt;='Scoring Rules'!$F$9,F177&gt;'Scoring Rules'!$F$9)),'Scoring Rules'!$I$9&amp;" "&amp;TEXT('Scoring Rules'!$F$9,"0.00"),IF(IF('Scoring Rules'!$I$9="&gt;=",F177&gt;='Scoring Rules'!$D$9,F177&gt;'Scoring Rules'!$D$9),'Scoring Rules'!$I$9&amp;" "&amp;TEXT('Scoring Rules'!$D$9,"0.00")&amp;" to "&amp;IF('Scoring Rules'!$I$9="&gt;", "&lt;= ","&lt; ")&amp;TEXT('Scoring Rules'!$F$9,"0.00"),IF(IF('Scoring Rules'!$I$9="&gt;=",F177&gt;='Scoring Rules'!$B$9,F177&gt;'Scoring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"&amp;G177&amp;" pts"))</x:f>
      </x:c>
      <x:c r="W177" s="8" t="str">
        <x:f>IF($A177="","",IF(NOT(ISNUMBER(I177)),"Missing metric", IF(AND('Scoring Rules'!$F$10&lt;&gt;"",IF('Scoring Rules'!$I$10="&gt;=",H177&gt;='Scoring Rules'!$F$10,H177&gt;'Scoring Rules'!$F$10)),'Scoring Rules'!$I$10&amp;" "&amp;TEXT('Scoring Rules'!$F$10,"0.00"),IF(IF('Scoring Rules'!$I$10="&gt;=",H177&gt;='Scoring Rules'!$D$10,H177&gt;'Scoring Rules'!$D$10),'Scoring Rules'!$I$10&amp;" "&amp;TEXT('Scoring Rules'!$D$10,"0.00")&amp;" to "&amp;IF('Scoring Rules'!$I$10="&gt;", "&lt;= ","&lt; ")&amp;TEXT('Scoring Rules'!$F$10,"0.00"),IF(IF('Scoring Rules'!$I$10="&gt;=",H177&gt;='Scoring Rules'!$B$10,H177&gt;'Scoring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"&amp;I177&amp;" pts"))</x:f>
      </x:c>
      <x:c r="X177" s="8" t="str">
        <x:f>IF($A177="","",IF(NOT(ISNUMBER(K177)),"Missing metric", IF(AND('Scoring Rules'!$F$11&lt;&gt;"",IF('Scoring Rules'!$I$11="&gt;=",J177&gt;='Scoring Rules'!$F$11,J177&gt;'Scoring Rules'!$F$11)),'Scoring Rules'!$I$11&amp;" "&amp;TEXT('Scoring Rules'!$F$11,"0.00"),IF(IF('Scoring Rules'!$I$11="&gt;=",J177&gt;='Scoring Rules'!$D$11,J177&gt;'Scoring Rules'!$D$11),'Scoring Rules'!$I$11&amp;" "&amp;TEXT('Scoring Rules'!$D$11,"0.00")&amp;" to "&amp;IF('Scoring Rules'!$I$11="&gt;", "&lt;= ","&lt; ")&amp;TEXT('Scoring Rules'!$F$11,"0.00"),IF(IF('Scoring Rules'!$I$11="&gt;=",J177&gt;='Scoring Rules'!$B$11,J177&gt;'Scoring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"&amp;K177&amp;" pts"))</x:f>
      </x:c>
      <x:c r="Y177" s="8" t="str">
        <x:f>IF($A177="","",IF(NOT(ISNUMBER(M177)),"Missing metric", IF(IF('Scoring Rules'!$I$12="&gt;=",L177&gt;='Scoring Rules'!$D$12,L177&gt;'Scoring Rules'!$D$12),'Scoring Rules'!$I$12&amp;" "&amp;TEXT('Scoring Rules'!$D$12,"0.00"),IF(IF('Scoring Rules'!$I$12="&gt;=",L177&gt;='Scoring Rules'!$B$12,L177&gt;'Scoring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"&amp;M177&amp;" pts"))</x:f>
      </x:c>
      <x:c r="Z177" s="8" t="str">
        <x:f>IF($A177="","",IF(NOT(ISNUMBER(O177)),"Missing metric","Attendance "&amp;TEXT(100-N177,"0.00")&amp;"%: "&amp;IF(AND('Scoring Rules'!$F$13&lt;&gt;"",IF('Scoring Rules'!$I$13="&gt;=",100-N177&gt;='Scoring Rules'!$F$13,100-N177&gt;'Scoring Rules'!$F$13)),'Scoring Rules'!$I$13&amp;" "&amp;TEXT('Scoring Rules'!$F$13,"0.00"),IF(IF('Scoring Rules'!$I$13="&gt;=",100-N177&gt;='Scoring Rules'!$D$13,100-N177&gt;'Scoring Rules'!$D$13),'Scoring Rules'!$I$13&amp;" "&amp;TEXT('Scoring Rules'!$D$13,"0.00")&amp;" to "&amp;IF('Scoring Rules'!$I$13="&gt;", "&lt;= ","&lt; ")&amp;TEXT('Scoring Rules'!$F$13,"0.00"),IF(IF('Scoring Rules'!$I$13="&gt;=",100-N177&gt;='Scoring Rules'!$B$13,100-N177&gt;'Scoring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"&amp;O177&amp;" pts"))</x:f>
      </x:c>
    </x:row>
    <x:row r="178" ht="32" customHeight="1">
      <x:c r="A178" s="2" t="str">
        <x:f>IF('Paste Export'!A172&lt;&gt;"",'Paste Export'!A172,"")</x:f>
      </x:c>
      <x:c r="B178" s="16" t="str">
        <x:f>IF($A178="","",IF(ISBLANK('Paste Export'!B172),"Missing",IF(ISNUMBER('Paste Export'!B172),'Paste Export'!B172,VALUE('Paste Export'!B172))))</x:f>
      </x:c>
      <x:c r="C178" s="16" t="str">
        <x:f>IF($A178="","",IF(NOT(ISNUMBER(B178)),"Missing",IF(AND('Scoring Rules'!$F$7&lt;&gt;"",IF('Scoring Rules'!$I$7="&gt;=",B178&gt;='Scoring Rules'!$F$7,B178&gt;'Scoring Rules'!$F$7)),'Scoring Rules'!$G$7,IF(IF('Scoring Rules'!$I$7="&gt;=",B178&gt;='Scoring Rules'!$D$7,B178&gt;'Scoring Rules'!$D$7),'Scoring Rules'!$E$7,IF(IF('Scoring Rules'!$I$7="&gt;=",B178&gt;='Scoring Rules'!$B$7,B178&gt;'Scoring Rules'!$B$7),'Scoring Rules'!$C$7,'Scoring Rules'!$H$7)))))</x:f>
      </x:c>
      <x:c r="D178" s="16" t="str">
        <x:f>IF($A178="","",IF(ISBLANK('Paste Export'!C172),"Missing",IF(ISNUMBER('Paste Export'!C172),'Paste Export'!C172,VALUE('Paste Export'!C172))))</x:f>
      </x:c>
      <x:c r="E178" s="16" t="str">
        <x:f>IF($A178="","",IF(NOT(ISNUMBER(D178)),"Missing",IF(AND('Scoring Rules'!$F$8&lt;&gt;"",IF('Scoring Rules'!$I$8="&gt;=",D178&gt;='Scoring Rules'!$F$8,D178&gt;'Scoring Rules'!$F$8)),'Scoring Rules'!$G$8,IF(IF('Scoring Rules'!$I$8="&gt;=",D178&gt;='Scoring Rules'!$D$8,D178&gt;'Scoring Rules'!$D$8),'Scoring Rules'!$E$8,IF(IF('Scoring Rules'!$I$8="&gt;=",D178&gt;='Scoring Rules'!$B$8,D178&gt;'Scoring Rules'!$B$8),'Scoring Rules'!$C$8,'Scoring Rules'!$H$8)))))</x:f>
      </x:c>
      <x:c r="F178" s="14" t="str">
        <x:f>IF($A178="","",IF(ISBLANK('Paste Export'!D172),"Missing",IF(ISNUMBER('Paste Export'!D172),'Paste Export'!D172,VALUE('Paste Export'!D172))))</x:f>
      </x:c>
      <x:c r="G178" s="16" t="str">
        <x:f>IF($A178="","",IF(NOT(ISNUMBER(F178)),"Missing",IF(AND('Scoring Rules'!$F$9&lt;&gt;"",IF('Scoring Rules'!$I$9="&gt;=",F178&gt;='Scoring Rules'!$F$9,F178&gt;'Scoring Rules'!$F$9)),'Scoring Rules'!$G$9,IF(IF('Scoring Rules'!$I$9="&gt;=",F178&gt;='Scoring Rules'!$D$9,F178&gt;'Scoring Rules'!$D$9),'Scoring Rules'!$E$9,IF(IF('Scoring Rules'!$I$9="&gt;=",F178&gt;='Scoring Rules'!$B$9,F178&gt;'Scoring Rules'!$B$9),'Scoring Rules'!$C$9,'Scoring Rules'!$H$9)))))</x:f>
      </x:c>
      <x:c r="H178" s="15" t="str">
        <x:f>IF($A178="","",IF(ISBLANK('Paste Export'!E172),"Missing",IF(ISNUMBER('Paste Export'!E172),'Paste Export'!E172,VALUE('Paste Export'!E172))))</x:f>
      </x:c>
      <x:c r="I178" s="16" t="str">
        <x:f>IF($A178="","",IF(NOT(ISNUMBER(H178)),"Missing",IF(AND('Scoring Rules'!$F$10&lt;&gt;"",IF('Scoring Rules'!$I$10="&gt;=",H178&gt;='Scoring Rules'!$F$10,H178&gt;'Scoring Rules'!$F$10)),'Scoring Rules'!$G$10,IF(IF('Scoring Rules'!$I$10="&gt;=",H178&gt;='Scoring Rules'!$D$10,H178&gt;'Scoring Rules'!$D$10),'Scoring Rules'!$E$10,IF(IF('Scoring Rules'!$I$10="&gt;=",H178&gt;='Scoring Rules'!$B$10,H178&gt;'Scoring Rules'!$B$10),'Scoring Rules'!$C$10,'Scoring Rules'!$H$10)))))</x:f>
      </x:c>
      <x:c r="J178" s="15" t="str">
        <x:f>IF($A178="","",IF(ISBLANK('Paste Export'!F172),"Missing",IF(ISNUMBER('Paste Export'!F172),'Paste Export'!F172,VALUE('Paste Export'!F172))))</x:f>
      </x:c>
      <x:c r="K178" s="16" t="str">
        <x:f>IF($A178="","",IF(NOT(ISNUMBER(J178)),"Missing",IF(AND('Scoring Rules'!$F$11&lt;&gt;"",IF('Scoring Rules'!$I$11="&gt;=",J178&gt;='Scoring Rules'!$F$11,J178&gt;'Scoring Rules'!$F$11)),'Scoring Rules'!$G$11,IF(IF('Scoring Rules'!$I$11="&gt;=",J178&gt;='Scoring Rules'!$D$11,J178&gt;'Scoring Rules'!$D$11),'Scoring Rules'!$E$11,IF(IF('Scoring Rules'!$I$11="&gt;=",J178&gt;='Scoring Rules'!$B$11,J178&gt;'Scoring Rules'!$B$11),'Scoring Rules'!$C$11,'Scoring Rules'!$H$11)))))</x:f>
      </x:c>
      <x:c r="L178" s="14" t="str">
        <x:f>IF($A178="","",IF(ISBLANK('Paste Export'!G172),"Missing",IF(ISNUMBER('Paste Export'!G172),'Paste Export'!G172,VALUE('Paste Export'!G172))))</x:f>
      </x:c>
      <x:c r="M178" s="16" t="str">
        <x:f>IF($A178="","",IF(NOT(ISNUMBER(L178)),"Missing",IF(AND('Scoring Rules'!$F$12&lt;&gt;"",IF('Scoring Rules'!$I$12="&gt;=",L178&gt;='Scoring Rules'!$F$12,L178&gt;'Scoring Rules'!$F$12)),'Scoring Rules'!$G$12,IF(IF('Scoring Rules'!$I$12="&gt;=",L178&gt;='Scoring Rules'!$D$12,L178&gt;'Scoring Rules'!$D$12),'Scoring Rules'!$E$12,IF(IF('Scoring Rules'!$I$12="&gt;=",L178&gt;='Scoring Rules'!$B$12,L178&gt;'Scoring Rules'!$B$12),'Scoring Rules'!$C$12,'Scoring Rules'!$H$12)))))</x:f>
      </x:c>
      <x:c r="N178" s="14" t="str">
        <x:f>IF($A178="","",IF(ISBLANK('Paste Export'!H172),"Missing",IF(ISNUMBER('Paste Export'!H172),'Paste Export'!H172,VALUE('Paste Export'!H172))))</x:f>
      </x:c>
      <x:c r="O178" s="16" t="str">
        <x:f>IF($A178="","",IF(NOT(ISNUMBER(N178)),"Missing",IF(AND('Scoring Rules'!$F$13&lt;&gt;"",IF('Scoring Rules'!$I$13="&gt;=",100-N178&gt;='Scoring Rules'!$F$13,100-N178&gt;'Scoring Rules'!$F$13)),'Scoring Rules'!$G$13,IF(IF('Scoring Rules'!$I$13="&gt;=",100-N178&gt;='Scoring Rules'!$D$13,100-N178&gt;'Scoring Rules'!$D$13),'Scoring Rules'!$E$13,IF(IF('Scoring Rules'!$I$13="&gt;=",100-N178&gt;='Scoring Rules'!$B$13,100-N178&gt;'Scoring Rules'!$B$13),'Scoring Rules'!$C$13,'Scoring Rules'!$H$13)))))</x:f>
      </x:c>
      <x:c r="P178" s="16" t="str">
        <x:f>IF($A178="","",IF(COUNT(C178,E178,G178,I178,K178,M178,O178)=7,SUM(C178,E178,G178,I178,K178,M178,O178),"Missing metric"))</x:f>
      </x:c>
      <x:c r="Q178" s="16" t="str">
        <x:f>IF($A178="","",IF(ISBLANK('Paste Export'!I172),"Missing",VALUE('Paste Export'!I172)))</x:f>
      </x:c>
      <x:c r="R178" s="16" t="str">
        <x:f>IF($A178="","",IF(AND(ISNUMBER(P178),ISNUMBER(Q178)),P178-Q178,"Unavailable"))</x:f>
      </x:c>
      <x:c r="S178" s="2" t="str">
        <x:f>IF($A178="","",IF(ISNUMBER(R178),IF(R178=0,"Matches","Review rules / rounding"),"Missing input"))</x:f>
      </x:c>
      <x:c r="T178" s="8" t="str">
        <x:f>IF($A178="","",IF(NOT(ISNUMBER(C178)),"Missing metric", IF(AND('Scoring Rules'!$F$7&lt;&gt;"",IF('Scoring Rules'!$I$7="&gt;=",B178&gt;='Scoring Rules'!$F$7,B178&gt;'Scoring Rules'!$F$7)),'Scoring Rules'!$I$7&amp;" "&amp;TEXT('Scoring Rules'!$F$7,"0.00"),IF(IF('Scoring Rules'!$I$7="&gt;=",B178&gt;='Scoring Rules'!$D$7,B178&gt;'Scoring Rules'!$D$7),'Scoring Rules'!$I$7&amp;" "&amp;TEXT('Scoring Rules'!$D$7,"0.00")&amp;" to "&amp;IF('Scoring Rules'!$I$7="&gt;", "&lt;= ","&lt; ")&amp;TEXT('Scoring Rules'!$F$7,"0.00"),IF(IF('Scoring Rules'!$I$7="&gt;=",B178&gt;='Scoring Rules'!$B$7,B178&gt;'Scoring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"&amp;C178&amp;" pts"))</x:f>
      </x:c>
      <x:c r="U178" s="8" t="str">
        <x:f>IF($A178="","",IF(NOT(ISNUMBER(E178)),"Missing metric", IF(AND('Scoring Rules'!$F$8&lt;&gt;"",IF('Scoring Rules'!$I$8="&gt;=",D178&gt;='Scoring Rules'!$F$8,D178&gt;'Scoring Rules'!$F$8)),'Scoring Rules'!$I$8&amp;" "&amp;TEXT('Scoring Rules'!$F$8,"0.00"),IF(IF('Scoring Rules'!$I$8="&gt;=",D178&gt;='Scoring Rules'!$D$8,D178&gt;'Scoring Rules'!$D$8),'Scoring Rules'!$I$8&amp;" "&amp;TEXT('Scoring Rules'!$D$8,"0.00")&amp;" to "&amp;IF('Scoring Rules'!$I$8="&gt;", "&lt;= ","&lt; ")&amp;TEXT('Scoring Rules'!$F$8,"0.00"),IF(IF('Scoring Rules'!$I$8="&gt;=",D178&gt;='Scoring Rules'!$B$8,D178&gt;'Scoring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"&amp;E178&amp;" pts"))</x:f>
      </x:c>
      <x:c r="V178" s="8" t="str">
        <x:f>IF($A178="","",IF(NOT(ISNUMBER(G178)),"Missing metric", IF(AND('Scoring Rules'!$F$9&lt;&gt;"",IF('Scoring Rules'!$I$9="&gt;=",F178&gt;='Scoring Rules'!$F$9,F178&gt;'Scoring Rules'!$F$9)),'Scoring Rules'!$I$9&amp;" "&amp;TEXT('Scoring Rules'!$F$9,"0.00"),IF(IF('Scoring Rules'!$I$9="&gt;=",F178&gt;='Scoring Rules'!$D$9,F178&gt;'Scoring Rules'!$D$9),'Scoring Rules'!$I$9&amp;" "&amp;TEXT('Scoring Rules'!$D$9,"0.00")&amp;" to "&amp;IF('Scoring Rules'!$I$9="&gt;", "&lt;= ","&lt; ")&amp;TEXT('Scoring Rules'!$F$9,"0.00"),IF(IF('Scoring Rules'!$I$9="&gt;=",F178&gt;='Scoring Rules'!$B$9,F178&gt;'Scoring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"&amp;G178&amp;" pts"))</x:f>
      </x:c>
      <x:c r="W178" s="8" t="str">
        <x:f>IF($A178="","",IF(NOT(ISNUMBER(I178)),"Missing metric", IF(AND('Scoring Rules'!$F$10&lt;&gt;"",IF('Scoring Rules'!$I$10="&gt;=",H178&gt;='Scoring Rules'!$F$10,H178&gt;'Scoring Rules'!$F$10)),'Scoring Rules'!$I$10&amp;" "&amp;TEXT('Scoring Rules'!$F$10,"0.00"),IF(IF('Scoring Rules'!$I$10="&gt;=",H178&gt;='Scoring Rules'!$D$10,H178&gt;'Scoring Rules'!$D$10),'Scoring Rules'!$I$10&amp;" "&amp;TEXT('Scoring Rules'!$D$10,"0.00")&amp;" to "&amp;IF('Scoring Rules'!$I$10="&gt;", "&lt;= ","&lt; ")&amp;TEXT('Scoring Rules'!$F$10,"0.00"),IF(IF('Scoring Rules'!$I$10="&gt;=",H178&gt;='Scoring Rules'!$B$10,H178&gt;'Scoring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"&amp;I178&amp;" pts"))</x:f>
      </x:c>
      <x:c r="X178" s="8" t="str">
        <x:f>IF($A178="","",IF(NOT(ISNUMBER(K178)),"Missing metric", IF(AND('Scoring Rules'!$F$11&lt;&gt;"",IF('Scoring Rules'!$I$11="&gt;=",J178&gt;='Scoring Rules'!$F$11,J178&gt;'Scoring Rules'!$F$11)),'Scoring Rules'!$I$11&amp;" "&amp;TEXT('Scoring Rules'!$F$11,"0.00"),IF(IF('Scoring Rules'!$I$11="&gt;=",J178&gt;='Scoring Rules'!$D$11,J178&gt;'Scoring Rules'!$D$11),'Scoring Rules'!$I$11&amp;" "&amp;TEXT('Scoring Rules'!$D$11,"0.00")&amp;" to "&amp;IF('Scoring Rules'!$I$11="&gt;", "&lt;= ","&lt; ")&amp;TEXT('Scoring Rules'!$F$11,"0.00"),IF(IF('Scoring Rules'!$I$11="&gt;=",J178&gt;='Scoring Rules'!$B$11,J178&gt;'Scoring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"&amp;K178&amp;" pts"))</x:f>
      </x:c>
      <x:c r="Y178" s="8" t="str">
        <x:f>IF($A178="","",IF(NOT(ISNUMBER(M178)),"Missing metric", IF(IF('Scoring Rules'!$I$12="&gt;=",L178&gt;='Scoring Rules'!$D$12,L178&gt;'Scoring Rules'!$D$12),'Scoring Rules'!$I$12&amp;" "&amp;TEXT('Scoring Rules'!$D$12,"0.00"),IF(IF('Scoring Rules'!$I$12="&gt;=",L178&gt;='Scoring Rules'!$B$12,L178&gt;'Scoring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"&amp;M178&amp;" pts"))</x:f>
      </x:c>
      <x:c r="Z178" s="8" t="str">
        <x:f>IF($A178="","",IF(NOT(ISNUMBER(O178)),"Missing metric","Attendance "&amp;TEXT(100-N178,"0.00")&amp;"%: "&amp;IF(AND('Scoring Rules'!$F$13&lt;&gt;"",IF('Scoring Rules'!$I$13="&gt;=",100-N178&gt;='Scoring Rules'!$F$13,100-N178&gt;'Scoring Rules'!$F$13)),'Scoring Rules'!$I$13&amp;" "&amp;TEXT('Scoring Rules'!$F$13,"0.00"),IF(IF('Scoring Rules'!$I$13="&gt;=",100-N178&gt;='Scoring Rules'!$D$13,100-N178&gt;'Scoring Rules'!$D$13),'Scoring Rules'!$I$13&amp;" "&amp;TEXT('Scoring Rules'!$D$13,"0.00")&amp;" to "&amp;IF('Scoring Rules'!$I$13="&gt;", "&lt;= ","&lt; ")&amp;TEXT('Scoring Rules'!$F$13,"0.00"),IF(IF('Scoring Rules'!$I$13="&gt;=",100-N178&gt;='Scoring Rules'!$B$13,100-N178&gt;'Scoring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"&amp;O178&amp;" pts"))</x:f>
      </x:c>
    </x:row>
    <x:row r="179" ht="32" customHeight="1">
      <x:c r="A179" s="2" t="str">
        <x:f>IF('Paste Export'!A173&lt;&gt;"",'Paste Export'!A173,"")</x:f>
      </x:c>
      <x:c r="B179" s="16" t="str">
        <x:f>IF($A179="","",IF(ISBLANK('Paste Export'!B173),"Missing",IF(ISNUMBER('Paste Export'!B173),'Paste Export'!B173,VALUE('Paste Export'!B173))))</x:f>
      </x:c>
      <x:c r="C179" s="16" t="str">
        <x:f>IF($A179="","",IF(NOT(ISNUMBER(B179)),"Missing",IF(AND('Scoring Rules'!$F$7&lt;&gt;"",IF('Scoring Rules'!$I$7="&gt;=",B179&gt;='Scoring Rules'!$F$7,B179&gt;'Scoring Rules'!$F$7)),'Scoring Rules'!$G$7,IF(IF('Scoring Rules'!$I$7="&gt;=",B179&gt;='Scoring Rules'!$D$7,B179&gt;'Scoring Rules'!$D$7),'Scoring Rules'!$E$7,IF(IF('Scoring Rules'!$I$7="&gt;=",B179&gt;='Scoring Rules'!$B$7,B179&gt;'Scoring Rules'!$B$7),'Scoring Rules'!$C$7,'Scoring Rules'!$H$7)))))</x:f>
      </x:c>
      <x:c r="D179" s="16" t="str">
        <x:f>IF($A179="","",IF(ISBLANK('Paste Export'!C173),"Missing",IF(ISNUMBER('Paste Export'!C173),'Paste Export'!C173,VALUE('Paste Export'!C173))))</x:f>
      </x:c>
      <x:c r="E179" s="16" t="str">
        <x:f>IF($A179="","",IF(NOT(ISNUMBER(D179)),"Missing",IF(AND('Scoring Rules'!$F$8&lt;&gt;"",IF('Scoring Rules'!$I$8="&gt;=",D179&gt;='Scoring Rules'!$F$8,D179&gt;'Scoring Rules'!$F$8)),'Scoring Rules'!$G$8,IF(IF('Scoring Rules'!$I$8="&gt;=",D179&gt;='Scoring Rules'!$D$8,D179&gt;'Scoring Rules'!$D$8),'Scoring Rules'!$E$8,IF(IF('Scoring Rules'!$I$8="&gt;=",D179&gt;='Scoring Rules'!$B$8,D179&gt;'Scoring Rules'!$B$8),'Scoring Rules'!$C$8,'Scoring Rules'!$H$8)))))</x:f>
      </x:c>
      <x:c r="F179" s="14" t="str">
        <x:f>IF($A179="","",IF(ISBLANK('Paste Export'!D173),"Missing",IF(ISNUMBER('Paste Export'!D173),'Paste Export'!D173,VALUE('Paste Export'!D173))))</x:f>
      </x:c>
      <x:c r="G179" s="16" t="str">
        <x:f>IF($A179="","",IF(NOT(ISNUMBER(F179)),"Missing",IF(AND('Scoring Rules'!$F$9&lt;&gt;"",IF('Scoring Rules'!$I$9="&gt;=",F179&gt;='Scoring Rules'!$F$9,F179&gt;'Scoring Rules'!$F$9)),'Scoring Rules'!$G$9,IF(IF('Scoring Rules'!$I$9="&gt;=",F179&gt;='Scoring Rules'!$D$9,F179&gt;'Scoring Rules'!$D$9),'Scoring Rules'!$E$9,IF(IF('Scoring Rules'!$I$9="&gt;=",F179&gt;='Scoring Rules'!$B$9,F179&gt;'Scoring Rules'!$B$9),'Scoring Rules'!$C$9,'Scoring Rules'!$H$9)))))</x:f>
      </x:c>
      <x:c r="H179" s="15" t="str">
        <x:f>IF($A179="","",IF(ISBLANK('Paste Export'!E173),"Missing",IF(ISNUMBER('Paste Export'!E173),'Paste Export'!E173,VALUE('Paste Export'!E173))))</x:f>
      </x:c>
      <x:c r="I179" s="16" t="str">
        <x:f>IF($A179="","",IF(NOT(ISNUMBER(H179)),"Missing",IF(AND('Scoring Rules'!$F$10&lt;&gt;"",IF('Scoring Rules'!$I$10="&gt;=",H179&gt;='Scoring Rules'!$F$10,H179&gt;'Scoring Rules'!$F$10)),'Scoring Rules'!$G$10,IF(IF('Scoring Rules'!$I$10="&gt;=",H179&gt;='Scoring Rules'!$D$10,H179&gt;'Scoring Rules'!$D$10),'Scoring Rules'!$E$10,IF(IF('Scoring Rules'!$I$10="&gt;=",H179&gt;='Scoring Rules'!$B$10,H179&gt;'Scoring Rules'!$B$10),'Scoring Rules'!$C$10,'Scoring Rules'!$H$10)))))</x:f>
      </x:c>
      <x:c r="J179" s="15" t="str">
        <x:f>IF($A179="","",IF(ISBLANK('Paste Export'!F173),"Missing",IF(ISNUMBER('Paste Export'!F173),'Paste Export'!F173,VALUE('Paste Export'!F173))))</x:f>
      </x:c>
      <x:c r="K179" s="16" t="str">
        <x:f>IF($A179="","",IF(NOT(ISNUMBER(J179)),"Missing",IF(AND('Scoring Rules'!$F$11&lt;&gt;"",IF('Scoring Rules'!$I$11="&gt;=",J179&gt;='Scoring Rules'!$F$11,J179&gt;'Scoring Rules'!$F$11)),'Scoring Rules'!$G$11,IF(IF('Scoring Rules'!$I$11="&gt;=",J179&gt;='Scoring Rules'!$D$11,J179&gt;'Scoring Rules'!$D$11),'Scoring Rules'!$E$11,IF(IF('Scoring Rules'!$I$11="&gt;=",J179&gt;='Scoring Rules'!$B$11,J179&gt;'Scoring Rules'!$B$11),'Scoring Rules'!$C$11,'Scoring Rules'!$H$11)))))</x:f>
      </x:c>
      <x:c r="L179" s="14" t="str">
        <x:f>IF($A179="","",IF(ISBLANK('Paste Export'!G173),"Missing",IF(ISNUMBER('Paste Export'!G173),'Paste Export'!G173,VALUE('Paste Export'!G173))))</x:f>
      </x:c>
      <x:c r="M179" s="16" t="str">
        <x:f>IF($A179="","",IF(NOT(ISNUMBER(L179)),"Missing",IF(AND('Scoring Rules'!$F$12&lt;&gt;"",IF('Scoring Rules'!$I$12="&gt;=",L179&gt;='Scoring Rules'!$F$12,L179&gt;'Scoring Rules'!$F$12)),'Scoring Rules'!$G$12,IF(IF('Scoring Rules'!$I$12="&gt;=",L179&gt;='Scoring Rules'!$D$12,L179&gt;'Scoring Rules'!$D$12),'Scoring Rules'!$E$12,IF(IF('Scoring Rules'!$I$12="&gt;=",L179&gt;='Scoring Rules'!$B$12,L179&gt;'Scoring Rules'!$B$12),'Scoring Rules'!$C$12,'Scoring Rules'!$H$12)))))</x:f>
      </x:c>
      <x:c r="N179" s="14" t="str">
        <x:f>IF($A179="","",IF(ISBLANK('Paste Export'!H173),"Missing",IF(ISNUMBER('Paste Export'!H173),'Paste Export'!H173,VALUE('Paste Export'!H173))))</x:f>
      </x:c>
      <x:c r="O179" s="16" t="str">
        <x:f>IF($A179="","",IF(NOT(ISNUMBER(N179)),"Missing",IF(AND('Scoring Rules'!$F$13&lt;&gt;"",IF('Scoring Rules'!$I$13="&gt;=",100-N179&gt;='Scoring Rules'!$F$13,100-N179&gt;'Scoring Rules'!$F$13)),'Scoring Rules'!$G$13,IF(IF('Scoring Rules'!$I$13="&gt;=",100-N179&gt;='Scoring Rules'!$D$13,100-N179&gt;'Scoring Rules'!$D$13),'Scoring Rules'!$E$13,IF(IF('Scoring Rules'!$I$13="&gt;=",100-N179&gt;='Scoring Rules'!$B$13,100-N179&gt;'Scoring Rules'!$B$13),'Scoring Rules'!$C$13,'Scoring Rules'!$H$13)))))</x:f>
      </x:c>
      <x:c r="P179" s="16" t="str">
        <x:f>IF($A179="","",IF(COUNT(C179,E179,G179,I179,K179,M179,O179)=7,SUM(C179,E179,G179,I179,K179,M179,O179),"Missing metric"))</x:f>
      </x:c>
      <x:c r="Q179" s="16" t="str">
        <x:f>IF($A179="","",IF(ISBLANK('Paste Export'!I173),"Missing",VALUE('Paste Export'!I173)))</x:f>
      </x:c>
      <x:c r="R179" s="16" t="str">
        <x:f>IF($A179="","",IF(AND(ISNUMBER(P179),ISNUMBER(Q179)),P179-Q179,"Unavailable"))</x:f>
      </x:c>
      <x:c r="S179" s="2" t="str">
        <x:f>IF($A179="","",IF(ISNUMBER(R179),IF(R179=0,"Matches","Review rules / rounding"),"Missing input"))</x:f>
      </x:c>
      <x:c r="T179" s="8" t="str">
        <x:f>IF($A179="","",IF(NOT(ISNUMBER(C179)),"Missing metric", IF(AND('Scoring Rules'!$F$7&lt;&gt;"",IF('Scoring Rules'!$I$7="&gt;=",B179&gt;='Scoring Rules'!$F$7,B179&gt;'Scoring Rules'!$F$7)),'Scoring Rules'!$I$7&amp;" "&amp;TEXT('Scoring Rules'!$F$7,"0.00"),IF(IF('Scoring Rules'!$I$7="&gt;=",B179&gt;='Scoring Rules'!$D$7,B179&gt;'Scoring Rules'!$D$7),'Scoring Rules'!$I$7&amp;" "&amp;TEXT('Scoring Rules'!$D$7,"0.00")&amp;" to "&amp;IF('Scoring Rules'!$I$7="&gt;", "&lt;= ","&lt; ")&amp;TEXT('Scoring Rules'!$F$7,"0.00"),IF(IF('Scoring Rules'!$I$7="&gt;=",B179&gt;='Scoring Rules'!$B$7,B179&gt;'Scoring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"&amp;C179&amp;" pts"))</x:f>
      </x:c>
      <x:c r="U179" s="8" t="str">
        <x:f>IF($A179="","",IF(NOT(ISNUMBER(E179)),"Missing metric", IF(AND('Scoring Rules'!$F$8&lt;&gt;"",IF('Scoring Rules'!$I$8="&gt;=",D179&gt;='Scoring Rules'!$F$8,D179&gt;'Scoring Rules'!$F$8)),'Scoring Rules'!$I$8&amp;" "&amp;TEXT('Scoring Rules'!$F$8,"0.00"),IF(IF('Scoring Rules'!$I$8="&gt;=",D179&gt;='Scoring Rules'!$D$8,D179&gt;'Scoring Rules'!$D$8),'Scoring Rules'!$I$8&amp;" "&amp;TEXT('Scoring Rules'!$D$8,"0.00")&amp;" to "&amp;IF('Scoring Rules'!$I$8="&gt;", "&lt;= ","&lt; ")&amp;TEXT('Scoring Rules'!$F$8,"0.00"),IF(IF('Scoring Rules'!$I$8="&gt;=",D179&gt;='Scoring Rules'!$B$8,D179&gt;'Scoring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"&amp;E179&amp;" pts"))</x:f>
      </x:c>
      <x:c r="V179" s="8" t="str">
        <x:f>IF($A179="","",IF(NOT(ISNUMBER(G179)),"Missing metric", IF(AND('Scoring Rules'!$F$9&lt;&gt;"",IF('Scoring Rules'!$I$9="&gt;=",F179&gt;='Scoring Rules'!$F$9,F179&gt;'Scoring Rules'!$F$9)),'Scoring Rules'!$I$9&amp;" "&amp;TEXT('Scoring Rules'!$F$9,"0.00"),IF(IF('Scoring Rules'!$I$9="&gt;=",F179&gt;='Scoring Rules'!$D$9,F179&gt;'Scoring Rules'!$D$9),'Scoring Rules'!$I$9&amp;" "&amp;TEXT('Scoring Rules'!$D$9,"0.00")&amp;" to "&amp;IF('Scoring Rules'!$I$9="&gt;", "&lt;= ","&lt; ")&amp;TEXT('Scoring Rules'!$F$9,"0.00"),IF(IF('Scoring Rules'!$I$9="&gt;=",F179&gt;='Scoring Rules'!$B$9,F179&gt;'Scoring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"&amp;G179&amp;" pts"))</x:f>
      </x:c>
      <x:c r="W179" s="8" t="str">
        <x:f>IF($A179="","",IF(NOT(ISNUMBER(I179)),"Missing metric", IF(AND('Scoring Rules'!$F$10&lt;&gt;"",IF('Scoring Rules'!$I$10="&gt;=",H179&gt;='Scoring Rules'!$F$10,H179&gt;'Scoring Rules'!$F$10)),'Scoring Rules'!$I$10&amp;" "&amp;TEXT('Scoring Rules'!$F$10,"0.00"),IF(IF('Scoring Rules'!$I$10="&gt;=",H179&gt;='Scoring Rules'!$D$10,H179&gt;'Scoring Rules'!$D$10),'Scoring Rules'!$I$10&amp;" "&amp;TEXT('Scoring Rules'!$D$10,"0.00")&amp;" to "&amp;IF('Scoring Rules'!$I$10="&gt;", "&lt;= ","&lt; ")&amp;TEXT('Scoring Rules'!$F$10,"0.00"),IF(IF('Scoring Rules'!$I$10="&gt;=",H179&gt;='Scoring Rules'!$B$10,H179&gt;'Scoring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"&amp;I179&amp;" pts"))</x:f>
      </x:c>
      <x:c r="X179" s="8" t="str">
        <x:f>IF($A179="","",IF(NOT(ISNUMBER(K179)),"Missing metric", IF(AND('Scoring Rules'!$F$11&lt;&gt;"",IF('Scoring Rules'!$I$11="&gt;=",J179&gt;='Scoring Rules'!$F$11,J179&gt;'Scoring Rules'!$F$11)),'Scoring Rules'!$I$11&amp;" "&amp;TEXT('Scoring Rules'!$F$11,"0.00"),IF(IF('Scoring Rules'!$I$11="&gt;=",J179&gt;='Scoring Rules'!$D$11,J179&gt;'Scoring Rules'!$D$11),'Scoring Rules'!$I$11&amp;" "&amp;TEXT('Scoring Rules'!$D$11,"0.00")&amp;" to "&amp;IF('Scoring Rules'!$I$11="&gt;", "&lt;= ","&lt; ")&amp;TEXT('Scoring Rules'!$F$11,"0.00"),IF(IF('Scoring Rules'!$I$11="&gt;=",J179&gt;='Scoring Rules'!$B$11,J179&gt;'Scoring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"&amp;K179&amp;" pts"))</x:f>
      </x:c>
      <x:c r="Y179" s="8" t="str">
        <x:f>IF($A179="","",IF(NOT(ISNUMBER(M179)),"Missing metric", IF(IF('Scoring Rules'!$I$12="&gt;=",L179&gt;='Scoring Rules'!$D$12,L179&gt;'Scoring Rules'!$D$12),'Scoring Rules'!$I$12&amp;" "&amp;TEXT('Scoring Rules'!$D$12,"0.00"),IF(IF('Scoring Rules'!$I$12="&gt;=",L179&gt;='Scoring Rules'!$B$12,L179&gt;'Scoring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"&amp;M179&amp;" pts"))</x:f>
      </x:c>
      <x:c r="Z179" s="8" t="str">
        <x:f>IF($A179="","",IF(NOT(ISNUMBER(O179)),"Missing metric","Attendance "&amp;TEXT(100-N179,"0.00")&amp;"%: "&amp;IF(AND('Scoring Rules'!$F$13&lt;&gt;"",IF('Scoring Rules'!$I$13="&gt;=",100-N179&gt;='Scoring Rules'!$F$13,100-N179&gt;'Scoring Rules'!$F$13)),'Scoring Rules'!$I$13&amp;" "&amp;TEXT('Scoring Rules'!$F$13,"0.00"),IF(IF('Scoring Rules'!$I$13="&gt;=",100-N179&gt;='Scoring Rules'!$D$13,100-N179&gt;'Scoring Rules'!$D$13),'Scoring Rules'!$I$13&amp;" "&amp;TEXT('Scoring Rules'!$D$13,"0.00")&amp;" to "&amp;IF('Scoring Rules'!$I$13="&gt;", "&lt;= ","&lt; ")&amp;TEXT('Scoring Rules'!$F$13,"0.00"),IF(IF('Scoring Rules'!$I$13="&gt;=",100-N179&gt;='Scoring Rules'!$B$13,100-N179&gt;'Scoring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"&amp;O179&amp;" pts"))</x:f>
      </x:c>
    </x:row>
    <x:row r="180" ht="32" customHeight="1">
      <x:c r="A180" s="2" t="str">
        <x:f>IF('Paste Export'!A174&lt;&gt;"",'Paste Export'!A174,"")</x:f>
      </x:c>
      <x:c r="B180" s="16" t="str">
        <x:f>IF($A180="","",IF(ISBLANK('Paste Export'!B174),"Missing",IF(ISNUMBER('Paste Export'!B174),'Paste Export'!B174,VALUE('Paste Export'!B174))))</x:f>
      </x:c>
      <x:c r="C180" s="16" t="str">
        <x:f>IF($A180="","",IF(NOT(ISNUMBER(B180)),"Missing",IF(AND('Scoring Rules'!$F$7&lt;&gt;"",IF('Scoring Rules'!$I$7="&gt;=",B180&gt;='Scoring Rules'!$F$7,B180&gt;'Scoring Rules'!$F$7)),'Scoring Rules'!$G$7,IF(IF('Scoring Rules'!$I$7="&gt;=",B180&gt;='Scoring Rules'!$D$7,B180&gt;'Scoring Rules'!$D$7),'Scoring Rules'!$E$7,IF(IF('Scoring Rules'!$I$7="&gt;=",B180&gt;='Scoring Rules'!$B$7,B180&gt;'Scoring Rules'!$B$7),'Scoring Rules'!$C$7,'Scoring Rules'!$H$7)))))</x:f>
      </x:c>
      <x:c r="D180" s="16" t="str">
        <x:f>IF($A180="","",IF(ISBLANK('Paste Export'!C174),"Missing",IF(ISNUMBER('Paste Export'!C174),'Paste Export'!C174,VALUE('Paste Export'!C174))))</x:f>
      </x:c>
      <x:c r="E180" s="16" t="str">
        <x:f>IF($A180="","",IF(NOT(ISNUMBER(D180)),"Missing",IF(AND('Scoring Rules'!$F$8&lt;&gt;"",IF('Scoring Rules'!$I$8="&gt;=",D180&gt;='Scoring Rules'!$F$8,D180&gt;'Scoring Rules'!$F$8)),'Scoring Rules'!$G$8,IF(IF('Scoring Rules'!$I$8="&gt;=",D180&gt;='Scoring Rules'!$D$8,D180&gt;'Scoring Rules'!$D$8),'Scoring Rules'!$E$8,IF(IF('Scoring Rules'!$I$8="&gt;=",D180&gt;='Scoring Rules'!$B$8,D180&gt;'Scoring Rules'!$B$8),'Scoring Rules'!$C$8,'Scoring Rules'!$H$8)))))</x:f>
      </x:c>
      <x:c r="F180" s="14" t="str">
        <x:f>IF($A180="","",IF(ISBLANK('Paste Export'!D174),"Missing",IF(ISNUMBER('Paste Export'!D174),'Paste Export'!D174,VALUE('Paste Export'!D174))))</x:f>
      </x:c>
      <x:c r="G180" s="16" t="str">
        <x:f>IF($A180="","",IF(NOT(ISNUMBER(F180)),"Missing",IF(AND('Scoring Rules'!$F$9&lt;&gt;"",IF('Scoring Rules'!$I$9="&gt;=",F180&gt;='Scoring Rules'!$F$9,F180&gt;'Scoring Rules'!$F$9)),'Scoring Rules'!$G$9,IF(IF('Scoring Rules'!$I$9="&gt;=",F180&gt;='Scoring Rules'!$D$9,F180&gt;'Scoring Rules'!$D$9),'Scoring Rules'!$E$9,IF(IF('Scoring Rules'!$I$9="&gt;=",F180&gt;='Scoring Rules'!$B$9,F180&gt;'Scoring Rules'!$B$9),'Scoring Rules'!$C$9,'Scoring Rules'!$H$9)))))</x:f>
      </x:c>
      <x:c r="H180" s="15" t="str">
        <x:f>IF($A180="","",IF(ISBLANK('Paste Export'!E174),"Missing",IF(ISNUMBER('Paste Export'!E174),'Paste Export'!E174,VALUE('Paste Export'!E174))))</x:f>
      </x:c>
      <x:c r="I180" s="16" t="str">
        <x:f>IF($A180="","",IF(NOT(ISNUMBER(H180)),"Missing",IF(AND('Scoring Rules'!$F$10&lt;&gt;"",IF('Scoring Rules'!$I$10="&gt;=",H180&gt;='Scoring Rules'!$F$10,H180&gt;'Scoring Rules'!$F$10)),'Scoring Rules'!$G$10,IF(IF('Scoring Rules'!$I$10="&gt;=",H180&gt;='Scoring Rules'!$D$10,H180&gt;'Scoring Rules'!$D$10),'Scoring Rules'!$E$10,IF(IF('Scoring Rules'!$I$10="&gt;=",H180&gt;='Scoring Rules'!$B$10,H180&gt;'Scoring Rules'!$B$10),'Scoring Rules'!$C$10,'Scoring Rules'!$H$10)))))</x:f>
      </x:c>
      <x:c r="J180" s="15" t="str">
        <x:f>IF($A180="","",IF(ISBLANK('Paste Export'!F174),"Missing",IF(ISNUMBER('Paste Export'!F174),'Paste Export'!F174,VALUE('Paste Export'!F174))))</x:f>
      </x:c>
      <x:c r="K180" s="16" t="str">
        <x:f>IF($A180="","",IF(NOT(ISNUMBER(J180)),"Missing",IF(AND('Scoring Rules'!$F$11&lt;&gt;"",IF('Scoring Rules'!$I$11="&gt;=",J180&gt;='Scoring Rules'!$F$11,J180&gt;'Scoring Rules'!$F$11)),'Scoring Rules'!$G$11,IF(IF('Scoring Rules'!$I$11="&gt;=",J180&gt;='Scoring Rules'!$D$11,J180&gt;'Scoring Rules'!$D$11),'Scoring Rules'!$E$11,IF(IF('Scoring Rules'!$I$11="&gt;=",J180&gt;='Scoring Rules'!$B$11,J180&gt;'Scoring Rules'!$B$11),'Scoring Rules'!$C$11,'Scoring Rules'!$H$11)))))</x:f>
      </x:c>
      <x:c r="L180" s="14" t="str">
        <x:f>IF($A180="","",IF(ISBLANK('Paste Export'!G174),"Missing",IF(ISNUMBER('Paste Export'!G174),'Paste Export'!G174,VALUE('Paste Export'!G174))))</x:f>
      </x:c>
      <x:c r="M180" s="16" t="str">
        <x:f>IF($A180="","",IF(NOT(ISNUMBER(L180)),"Missing",IF(AND('Scoring Rules'!$F$12&lt;&gt;"",IF('Scoring Rules'!$I$12="&gt;=",L180&gt;='Scoring Rules'!$F$12,L180&gt;'Scoring Rules'!$F$12)),'Scoring Rules'!$G$12,IF(IF('Scoring Rules'!$I$12="&gt;=",L180&gt;='Scoring Rules'!$D$12,L180&gt;'Scoring Rules'!$D$12),'Scoring Rules'!$E$12,IF(IF('Scoring Rules'!$I$12="&gt;=",L180&gt;='Scoring Rules'!$B$12,L180&gt;'Scoring Rules'!$B$12),'Scoring Rules'!$C$12,'Scoring Rules'!$H$12)))))</x:f>
      </x:c>
      <x:c r="N180" s="14" t="str">
        <x:f>IF($A180="","",IF(ISBLANK('Paste Export'!H174),"Missing",IF(ISNUMBER('Paste Export'!H174),'Paste Export'!H174,VALUE('Paste Export'!H174))))</x:f>
      </x:c>
      <x:c r="O180" s="16" t="str">
        <x:f>IF($A180="","",IF(NOT(ISNUMBER(N180)),"Missing",IF(AND('Scoring Rules'!$F$13&lt;&gt;"",IF('Scoring Rules'!$I$13="&gt;=",100-N180&gt;='Scoring Rules'!$F$13,100-N180&gt;'Scoring Rules'!$F$13)),'Scoring Rules'!$G$13,IF(IF('Scoring Rules'!$I$13="&gt;=",100-N180&gt;='Scoring Rules'!$D$13,100-N180&gt;'Scoring Rules'!$D$13),'Scoring Rules'!$E$13,IF(IF('Scoring Rules'!$I$13="&gt;=",100-N180&gt;='Scoring Rules'!$B$13,100-N180&gt;'Scoring Rules'!$B$13),'Scoring Rules'!$C$13,'Scoring Rules'!$H$13)))))</x:f>
      </x:c>
      <x:c r="P180" s="16" t="str">
        <x:f>IF($A180="","",IF(COUNT(C180,E180,G180,I180,K180,M180,O180)=7,SUM(C180,E180,G180,I180,K180,M180,O180),"Missing metric"))</x:f>
      </x:c>
      <x:c r="Q180" s="16" t="str">
        <x:f>IF($A180="","",IF(ISBLANK('Paste Export'!I174),"Missing",VALUE('Paste Export'!I174)))</x:f>
      </x:c>
      <x:c r="R180" s="16" t="str">
        <x:f>IF($A180="","",IF(AND(ISNUMBER(P180),ISNUMBER(Q180)),P180-Q180,"Unavailable"))</x:f>
      </x:c>
      <x:c r="S180" s="2" t="str">
        <x:f>IF($A180="","",IF(ISNUMBER(R180),IF(R180=0,"Matches","Review rules / rounding"),"Missing input"))</x:f>
      </x:c>
      <x:c r="T180" s="8" t="str">
        <x:f>IF($A180="","",IF(NOT(ISNUMBER(C180)),"Missing metric", IF(AND('Scoring Rules'!$F$7&lt;&gt;"",IF('Scoring Rules'!$I$7="&gt;=",B180&gt;='Scoring Rules'!$F$7,B180&gt;'Scoring Rules'!$F$7)),'Scoring Rules'!$I$7&amp;" "&amp;TEXT('Scoring Rules'!$F$7,"0.00"),IF(IF('Scoring Rules'!$I$7="&gt;=",B180&gt;='Scoring Rules'!$D$7,B180&gt;'Scoring Rules'!$D$7),'Scoring Rules'!$I$7&amp;" "&amp;TEXT('Scoring Rules'!$D$7,"0.00")&amp;" to "&amp;IF('Scoring Rules'!$I$7="&gt;", "&lt;= ","&lt; ")&amp;TEXT('Scoring Rules'!$F$7,"0.00"),IF(IF('Scoring Rules'!$I$7="&gt;=",B180&gt;='Scoring Rules'!$B$7,B180&gt;'Scoring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"&amp;C180&amp;" pts"))</x:f>
      </x:c>
      <x:c r="U180" s="8" t="str">
        <x:f>IF($A180="","",IF(NOT(ISNUMBER(E180)),"Missing metric", IF(AND('Scoring Rules'!$F$8&lt;&gt;"",IF('Scoring Rules'!$I$8="&gt;=",D180&gt;='Scoring Rules'!$F$8,D180&gt;'Scoring Rules'!$F$8)),'Scoring Rules'!$I$8&amp;" "&amp;TEXT('Scoring Rules'!$F$8,"0.00"),IF(IF('Scoring Rules'!$I$8="&gt;=",D180&gt;='Scoring Rules'!$D$8,D180&gt;'Scoring Rules'!$D$8),'Scoring Rules'!$I$8&amp;" "&amp;TEXT('Scoring Rules'!$D$8,"0.00")&amp;" to "&amp;IF('Scoring Rules'!$I$8="&gt;", "&lt;= ","&lt; ")&amp;TEXT('Scoring Rules'!$F$8,"0.00"),IF(IF('Scoring Rules'!$I$8="&gt;=",D180&gt;='Scoring Rules'!$B$8,D180&gt;'Scoring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"&amp;E180&amp;" pts"))</x:f>
      </x:c>
      <x:c r="V180" s="8" t="str">
        <x:f>IF($A180="","",IF(NOT(ISNUMBER(G180)),"Missing metric", IF(AND('Scoring Rules'!$F$9&lt;&gt;"",IF('Scoring Rules'!$I$9="&gt;=",F180&gt;='Scoring Rules'!$F$9,F180&gt;'Scoring Rules'!$F$9)),'Scoring Rules'!$I$9&amp;" "&amp;TEXT('Scoring Rules'!$F$9,"0.00"),IF(IF('Scoring Rules'!$I$9="&gt;=",F180&gt;='Scoring Rules'!$D$9,F180&gt;'Scoring Rules'!$D$9),'Scoring Rules'!$I$9&amp;" "&amp;TEXT('Scoring Rules'!$D$9,"0.00")&amp;" to "&amp;IF('Scoring Rules'!$I$9="&gt;", "&lt;= ","&lt; ")&amp;TEXT('Scoring Rules'!$F$9,"0.00"),IF(IF('Scoring Rules'!$I$9="&gt;=",F180&gt;='Scoring Rules'!$B$9,F180&gt;'Scoring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"&amp;G180&amp;" pts"))</x:f>
      </x:c>
      <x:c r="W180" s="8" t="str">
        <x:f>IF($A180="","",IF(NOT(ISNUMBER(I180)),"Missing metric", IF(AND('Scoring Rules'!$F$10&lt;&gt;"",IF('Scoring Rules'!$I$10="&gt;=",H180&gt;='Scoring Rules'!$F$10,H180&gt;'Scoring Rules'!$F$10)),'Scoring Rules'!$I$10&amp;" "&amp;TEXT('Scoring Rules'!$F$10,"0.00"),IF(IF('Scoring Rules'!$I$10="&gt;=",H180&gt;='Scoring Rules'!$D$10,H180&gt;'Scoring Rules'!$D$10),'Scoring Rules'!$I$10&amp;" "&amp;TEXT('Scoring Rules'!$D$10,"0.00")&amp;" to "&amp;IF('Scoring Rules'!$I$10="&gt;", "&lt;= ","&lt; ")&amp;TEXT('Scoring Rules'!$F$10,"0.00"),IF(IF('Scoring Rules'!$I$10="&gt;=",H180&gt;='Scoring Rules'!$B$10,H180&gt;'Scoring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"&amp;I180&amp;" pts"))</x:f>
      </x:c>
      <x:c r="X180" s="8" t="str">
        <x:f>IF($A180="","",IF(NOT(ISNUMBER(K180)),"Missing metric", IF(AND('Scoring Rules'!$F$11&lt;&gt;"",IF('Scoring Rules'!$I$11="&gt;=",J180&gt;='Scoring Rules'!$F$11,J180&gt;'Scoring Rules'!$F$11)),'Scoring Rules'!$I$11&amp;" "&amp;TEXT('Scoring Rules'!$F$11,"0.00"),IF(IF('Scoring Rules'!$I$11="&gt;=",J180&gt;='Scoring Rules'!$D$11,J180&gt;'Scoring Rules'!$D$11),'Scoring Rules'!$I$11&amp;" "&amp;TEXT('Scoring Rules'!$D$11,"0.00")&amp;" to "&amp;IF('Scoring Rules'!$I$11="&gt;", "&lt;= ","&lt; ")&amp;TEXT('Scoring Rules'!$F$11,"0.00"),IF(IF('Scoring Rules'!$I$11="&gt;=",J180&gt;='Scoring Rules'!$B$11,J180&gt;'Scoring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"&amp;K180&amp;" pts"))</x:f>
      </x:c>
      <x:c r="Y180" s="8" t="str">
        <x:f>IF($A180="","",IF(NOT(ISNUMBER(M180)),"Missing metric", IF(IF('Scoring Rules'!$I$12="&gt;=",L180&gt;='Scoring Rules'!$D$12,L180&gt;'Scoring Rules'!$D$12),'Scoring Rules'!$I$12&amp;" "&amp;TEXT('Scoring Rules'!$D$12,"0.00"),IF(IF('Scoring Rules'!$I$12="&gt;=",L180&gt;='Scoring Rules'!$B$12,L180&gt;'Scoring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"&amp;M180&amp;" pts"))</x:f>
      </x:c>
      <x:c r="Z180" s="8" t="str">
        <x:f>IF($A180="","",IF(NOT(ISNUMBER(O180)),"Missing metric","Attendance "&amp;TEXT(100-N180,"0.00")&amp;"%: "&amp;IF(AND('Scoring Rules'!$F$13&lt;&gt;"",IF('Scoring Rules'!$I$13="&gt;=",100-N180&gt;='Scoring Rules'!$F$13,100-N180&gt;'Scoring Rules'!$F$13)),'Scoring Rules'!$I$13&amp;" "&amp;TEXT('Scoring Rules'!$F$13,"0.00"),IF(IF('Scoring Rules'!$I$13="&gt;=",100-N180&gt;='Scoring Rules'!$D$13,100-N180&gt;'Scoring Rules'!$D$13),'Scoring Rules'!$I$13&amp;" "&amp;TEXT('Scoring Rules'!$D$13,"0.00")&amp;" to "&amp;IF('Scoring Rules'!$I$13="&gt;", "&lt;= ","&lt; ")&amp;TEXT('Scoring Rules'!$F$13,"0.00"),IF(IF('Scoring Rules'!$I$13="&gt;=",100-N180&gt;='Scoring Rules'!$B$13,100-N180&gt;'Scoring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"&amp;O180&amp;" pts"))</x:f>
      </x:c>
    </x:row>
    <x:row r="181" ht="32" customHeight="1">
      <x:c r="A181" s="2" t="str">
        <x:f>IF('Paste Export'!A175&lt;&gt;"",'Paste Export'!A175,"")</x:f>
      </x:c>
      <x:c r="B181" s="16" t="str">
        <x:f>IF($A181="","",IF(ISBLANK('Paste Export'!B175),"Missing",IF(ISNUMBER('Paste Export'!B175),'Paste Export'!B175,VALUE('Paste Export'!B175))))</x:f>
      </x:c>
      <x:c r="C181" s="16" t="str">
        <x:f>IF($A181="","",IF(NOT(ISNUMBER(B181)),"Missing",IF(AND('Scoring Rules'!$F$7&lt;&gt;"",IF('Scoring Rules'!$I$7="&gt;=",B181&gt;='Scoring Rules'!$F$7,B181&gt;'Scoring Rules'!$F$7)),'Scoring Rules'!$G$7,IF(IF('Scoring Rules'!$I$7="&gt;=",B181&gt;='Scoring Rules'!$D$7,B181&gt;'Scoring Rules'!$D$7),'Scoring Rules'!$E$7,IF(IF('Scoring Rules'!$I$7="&gt;=",B181&gt;='Scoring Rules'!$B$7,B181&gt;'Scoring Rules'!$B$7),'Scoring Rules'!$C$7,'Scoring Rules'!$H$7)))))</x:f>
      </x:c>
      <x:c r="D181" s="16" t="str">
        <x:f>IF($A181="","",IF(ISBLANK('Paste Export'!C175),"Missing",IF(ISNUMBER('Paste Export'!C175),'Paste Export'!C175,VALUE('Paste Export'!C175))))</x:f>
      </x:c>
      <x:c r="E181" s="16" t="str">
        <x:f>IF($A181="","",IF(NOT(ISNUMBER(D181)),"Missing",IF(AND('Scoring Rules'!$F$8&lt;&gt;"",IF('Scoring Rules'!$I$8="&gt;=",D181&gt;='Scoring Rules'!$F$8,D181&gt;'Scoring Rules'!$F$8)),'Scoring Rules'!$G$8,IF(IF('Scoring Rules'!$I$8="&gt;=",D181&gt;='Scoring Rules'!$D$8,D181&gt;'Scoring Rules'!$D$8),'Scoring Rules'!$E$8,IF(IF('Scoring Rules'!$I$8="&gt;=",D181&gt;='Scoring Rules'!$B$8,D181&gt;'Scoring Rules'!$B$8),'Scoring Rules'!$C$8,'Scoring Rules'!$H$8)))))</x:f>
      </x:c>
      <x:c r="F181" s="14" t="str">
        <x:f>IF($A181="","",IF(ISBLANK('Paste Export'!D175),"Missing",IF(ISNUMBER('Paste Export'!D175),'Paste Export'!D175,VALUE('Paste Export'!D175))))</x:f>
      </x:c>
      <x:c r="G181" s="16" t="str">
        <x:f>IF($A181="","",IF(NOT(ISNUMBER(F181)),"Missing",IF(AND('Scoring Rules'!$F$9&lt;&gt;"",IF('Scoring Rules'!$I$9="&gt;=",F181&gt;='Scoring Rules'!$F$9,F181&gt;'Scoring Rules'!$F$9)),'Scoring Rules'!$G$9,IF(IF('Scoring Rules'!$I$9="&gt;=",F181&gt;='Scoring Rules'!$D$9,F181&gt;'Scoring Rules'!$D$9),'Scoring Rules'!$E$9,IF(IF('Scoring Rules'!$I$9="&gt;=",F181&gt;='Scoring Rules'!$B$9,F181&gt;'Scoring Rules'!$B$9),'Scoring Rules'!$C$9,'Scoring Rules'!$H$9)))))</x:f>
      </x:c>
      <x:c r="H181" s="15" t="str">
        <x:f>IF($A181="","",IF(ISBLANK('Paste Export'!E175),"Missing",IF(ISNUMBER('Paste Export'!E175),'Paste Export'!E175,VALUE('Paste Export'!E175))))</x:f>
      </x:c>
      <x:c r="I181" s="16" t="str">
        <x:f>IF($A181="","",IF(NOT(ISNUMBER(H181)),"Missing",IF(AND('Scoring Rules'!$F$10&lt;&gt;"",IF('Scoring Rules'!$I$10="&gt;=",H181&gt;='Scoring Rules'!$F$10,H181&gt;'Scoring Rules'!$F$10)),'Scoring Rules'!$G$10,IF(IF('Scoring Rules'!$I$10="&gt;=",H181&gt;='Scoring Rules'!$D$10,H181&gt;'Scoring Rules'!$D$10),'Scoring Rules'!$E$10,IF(IF('Scoring Rules'!$I$10="&gt;=",H181&gt;='Scoring Rules'!$B$10,H181&gt;'Scoring Rules'!$B$10),'Scoring Rules'!$C$10,'Scoring Rules'!$H$10)))))</x:f>
      </x:c>
      <x:c r="J181" s="15" t="str">
        <x:f>IF($A181="","",IF(ISBLANK('Paste Export'!F175),"Missing",IF(ISNUMBER('Paste Export'!F175),'Paste Export'!F175,VALUE('Paste Export'!F175))))</x:f>
      </x:c>
      <x:c r="K181" s="16" t="str">
        <x:f>IF($A181="","",IF(NOT(ISNUMBER(J181)),"Missing",IF(AND('Scoring Rules'!$F$11&lt;&gt;"",IF('Scoring Rules'!$I$11="&gt;=",J181&gt;='Scoring Rules'!$F$11,J181&gt;'Scoring Rules'!$F$11)),'Scoring Rules'!$G$11,IF(IF('Scoring Rules'!$I$11="&gt;=",J181&gt;='Scoring Rules'!$D$11,J181&gt;'Scoring Rules'!$D$11),'Scoring Rules'!$E$11,IF(IF('Scoring Rules'!$I$11="&gt;=",J181&gt;='Scoring Rules'!$B$11,J181&gt;'Scoring Rules'!$B$11),'Scoring Rules'!$C$11,'Scoring Rules'!$H$11)))))</x:f>
      </x:c>
      <x:c r="L181" s="14" t="str">
        <x:f>IF($A181="","",IF(ISBLANK('Paste Export'!G175),"Missing",IF(ISNUMBER('Paste Export'!G175),'Paste Export'!G175,VALUE('Paste Export'!G175))))</x:f>
      </x:c>
      <x:c r="M181" s="16" t="str">
        <x:f>IF($A181="","",IF(NOT(ISNUMBER(L181)),"Missing",IF(AND('Scoring Rules'!$F$12&lt;&gt;"",IF('Scoring Rules'!$I$12="&gt;=",L181&gt;='Scoring Rules'!$F$12,L181&gt;'Scoring Rules'!$F$12)),'Scoring Rules'!$G$12,IF(IF('Scoring Rules'!$I$12="&gt;=",L181&gt;='Scoring Rules'!$D$12,L181&gt;'Scoring Rules'!$D$12),'Scoring Rules'!$E$12,IF(IF('Scoring Rules'!$I$12="&gt;=",L181&gt;='Scoring Rules'!$B$12,L181&gt;'Scoring Rules'!$B$12),'Scoring Rules'!$C$12,'Scoring Rules'!$H$12)))))</x:f>
      </x:c>
      <x:c r="N181" s="14" t="str">
        <x:f>IF($A181="","",IF(ISBLANK('Paste Export'!H175),"Missing",IF(ISNUMBER('Paste Export'!H175),'Paste Export'!H175,VALUE('Paste Export'!H175))))</x:f>
      </x:c>
      <x:c r="O181" s="16" t="str">
        <x:f>IF($A181="","",IF(NOT(ISNUMBER(N181)),"Missing",IF(AND('Scoring Rules'!$F$13&lt;&gt;"",IF('Scoring Rules'!$I$13="&gt;=",100-N181&gt;='Scoring Rules'!$F$13,100-N181&gt;'Scoring Rules'!$F$13)),'Scoring Rules'!$G$13,IF(IF('Scoring Rules'!$I$13="&gt;=",100-N181&gt;='Scoring Rules'!$D$13,100-N181&gt;'Scoring Rules'!$D$13),'Scoring Rules'!$E$13,IF(IF('Scoring Rules'!$I$13="&gt;=",100-N181&gt;='Scoring Rules'!$B$13,100-N181&gt;'Scoring Rules'!$B$13),'Scoring Rules'!$C$13,'Scoring Rules'!$H$13)))))</x:f>
      </x:c>
      <x:c r="P181" s="16" t="str">
        <x:f>IF($A181="","",IF(COUNT(C181,E181,G181,I181,K181,M181,O181)=7,SUM(C181,E181,G181,I181,K181,M181,O181),"Missing metric"))</x:f>
      </x:c>
      <x:c r="Q181" s="16" t="str">
        <x:f>IF($A181="","",IF(ISBLANK('Paste Export'!I175),"Missing",VALUE('Paste Export'!I175)))</x:f>
      </x:c>
      <x:c r="R181" s="16" t="str">
        <x:f>IF($A181="","",IF(AND(ISNUMBER(P181),ISNUMBER(Q181)),P181-Q181,"Unavailable"))</x:f>
      </x:c>
      <x:c r="S181" s="2" t="str">
        <x:f>IF($A181="","",IF(ISNUMBER(R181),IF(R181=0,"Matches","Review rules / rounding"),"Missing input"))</x:f>
      </x:c>
      <x:c r="T181" s="8" t="str">
        <x:f>IF($A181="","",IF(NOT(ISNUMBER(C181)),"Missing metric", IF(AND('Scoring Rules'!$F$7&lt;&gt;"",IF('Scoring Rules'!$I$7="&gt;=",B181&gt;='Scoring Rules'!$F$7,B181&gt;'Scoring Rules'!$F$7)),'Scoring Rules'!$I$7&amp;" "&amp;TEXT('Scoring Rules'!$F$7,"0.00"),IF(IF('Scoring Rules'!$I$7="&gt;=",B181&gt;='Scoring Rules'!$D$7,B181&gt;'Scoring Rules'!$D$7),'Scoring Rules'!$I$7&amp;" "&amp;TEXT('Scoring Rules'!$D$7,"0.00")&amp;" to "&amp;IF('Scoring Rules'!$I$7="&gt;", "&lt;= ","&lt; ")&amp;TEXT('Scoring Rules'!$F$7,"0.00"),IF(IF('Scoring Rules'!$I$7="&gt;=",B181&gt;='Scoring Rules'!$B$7,B181&gt;'Scoring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"&amp;C181&amp;" pts"))</x:f>
      </x:c>
      <x:c r="U181" s="8" t="str">
        <x:f>IF($A181="","",IF(NOT(ISNUMBER(E181)),"Missing metric", IF(AND('Scoring Rules'!$F$8&lt;&gt;"",IF('Scoring Rules'!$I$8="&gt;=",D181&gt;='Scoring Rules'!$F$8,D181&gt;'Scoring Rules'!$F$8)),'Scoring Rules'!$I$8&amp;" "&amp;TEXT('Scoring Rules'!$F$8,"0.00"),IF(IF('Scoring Rules'!$I$8="&gt;=",D181&gt;='Scoring Rules'!$D$8,D181&gt;'Scoring Rules'!$D$8),'Scoring Rules'!$I$8&amp;" "&amp;TEXT('Scoring Rules'!$D$8,"0.00")&amp;" to "&amp;IF('Scoring Rules'!$I$8="&gt;", "&lt;= ","&lt; ")&amp;TEXT('Scoring Rules'!$F$8,"0.00"),IF(IF('Scoring Rules'!$I$8="&gt;=",D181&gt;='Scoring Rules'!$B$8,D181&gt;'Scoring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"&amp;E181&amp;" pts"))</x:f>
      </x:c>
      <x:c r="V181" s="8" t="str">
        <x:f>IF($A181="","",IF(NOT(ISNUMBER(G181)),"Missing metric", IF(AND('Scoring Rules'!$F$9&lt;&gt;"",IF('Scoring Rules'!$I$9="&gt;=",F181&gt;='Scoring Rules'!$F$9,F181&gt;'Scoring Rules'!$F$9)),'Scoring Rules'!$I$9&amp;" "&amp;TEXT('Scoring Rules'!$F$9,"0.00"),IF(IF('Scoring Rules'!$I$9="&gt;=",F181&gt;='Scoring Rules'!$D$9,F181&gt;'Scoring Rules'!$D$9),'Scoring Rules'!$I$9&amp;" "&amp;TEXT('Scoring Rules'!$D$9,"0.00")&amp;" to "&amp;IF('Scoring Rules'!$I$9="&gt;", "&lt;= ","&lt; ")&amp;TEXT('Scoring Rules'!$F$9,"0.00"),IF(IF('Scoring Rules'!$I$9="&gt;=",F181&gt;='Scoring Rules'!$B$9,F181&gt;'Scoring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"&amp;G181&amp;" pts"))</x:f>
      </x:c>
      <x:c r="W181" s="8" t="str">
        <x:f>IF($A181="","",IF(NOT(ISNUMBER(I181)),"Missing metric", IF(AND('Scoring Rules'!$F$10&lt;&gt;"",IF('Scoring Rules'!$I$10="&gt;=",H181&gt;='Scoring Rules'!$F$10,H181&gt;'Scoring Rules'!$F$10)),'Scoring Rules'!$I$10&amp;" "&amp;TEXT('Scoring Rules'!$F$10,"0.00"),IF(IF('Scoring Rules'!$I$10="&gt;=",H181&gt;='Scoring Rules'!$D$10,H181&gt;'Scoring Rules'!$D$10),'Scoring Rules'!$I$10&amp;" "&amp;TEXT('Scoring Rules'!$D$10,"0.00")&amp;" to "&amp;IF('Scoring Rules'!$I$10="&gt;", "&lt;= ","&lt; ")&amp;TEXT('Scoring Rules'!$F$10,"0.00"),IF(IF('Scoring Rules'!$I$10="&gt;=",H181&gt;='Scoring Rules'!$B$10,H181&gt;'Scoring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"&amp;I181&amp;" pts"))</x:f>
      </x:c>
      <x:c r="X181" s="8" t="str">
        <x:f>IF($A181="","",IF(NOT(ISNUMBER(K181)),"Missing metric", IF(AND('Scoring Rules'!$F$11&lt;&gt;"",IF('Scoring Rules'!$I$11="&gt;=",J181&gt;='Scoring Rules'!$F$11,J181&gt;'Scoring Rules'!$F$11)),'Scoring Rules'!$I$11&amp;" "&amp;TEXT('Scoring Rules'!$F$11,"0.00"),IF(IF('Scoring Rules'!$I$11="&gt;=",J181&gt;='Scoring Rules'!$D$11,J181&gt;'Scoring Rules'!$D$11),'Scoring Rules'!$I$11&amp;" "&amp;TEXT('Scoring Rules'!$D$11,"0.00")&amp;" to "&amp;IF('Scoring Rules'!$I$11="&gt;", "&lt;= ","&lt; ")&amp;TEXT('Scoring Rules'!$F$11,"0.00"),IF(IF('Scoring Rules'!$I$11="&gt;=",J181&gt;='Scoring Rules'!$B$11,J181&gt;'Scoring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"&amp;K181&amp;" pts"))</x:f>
      </x:c>
      <x:c r="Y181" s="8" t="str">
        <x:f>IF($A181="","",IF(NOT(ISNUMBER(M181)),"Missing metric", IF(IF('Scoring Rules'!$I$12="&gt;=",L181&gt;='Scoring Rules'!$D$12,L181&gt;'Scoring Rules'!$D$12),'Scoring Rules'!$I$12&amp;" "&amp;TEXT('Scoring Rules'!$D$12,"0.00"),IF(IF('Scoring Rules'!$I$12="&gt;=",L181&gt;='Scoring Rules'!$B$12,L181&gt;'Scoring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"&amp;M181&amp;" pts"))</x:f>
      </x:c>
      <x:c r="Z181" s="8" t="str">
        <x:f>IF($A181="","",IF(NOT(ISNUMBER(O181)),"Missing metric","Attendance "&amp;TEXT(100-N181,"0.00")&amp;"%: "&amp;IF(AND('Scoring Rules'!$F$13&lt;&gt;"",IF('Scoring Rules'!$I$13="&gt;=",100-N181&gt;='Scoring Rules'!$F$13,100-N181&gt;'Scoring Rules'!$F$13)),'Scoring Rules'!$I$13&amp;" "&amp;TEXT('Scoring Rules'!$F$13,"0.00"),IF(IF('Scoring Rules'!$I$13="&gt;=",100-N181&gt;='Scoring Rules'!$D$13,100-N181&gt;'Scoring Rules'!$D$13),'Scoring Rules'!$I$13&amp;" "&amp;TEXT('Scoring Rules'!$D$13,"0.00")&amp;" to "&amp;IF('Scoring Rules'!$I$13="&gt;", "&lt;= ","&lt; ")&amp;TEXT('Scoring Rules'!$F$13,"0.00"),IF(IF('Scoring Rules'!$I$13="&gt;=",100-N181&gt;='Scoring Rules'!$B$13,100-N181&gt;'Scoring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"&amp;O181&amp;" pts"))</x:f>
      </x:c>
    </x:row>
    <x:row r="182" ht="32" customHeight="1">
      <x:c r="A182" s="2" t="str">
        <x:f>IF('Paste Export'!A176&lt;&gt;"",'Paste Export'!A176,"")</x:f>
      </x:c>
      <x:c r="B182" s="16" t="str">
        <x:f>IF($A182="","",IF(ISBLANK('Paste Export'!B176),"Missing",IF(ISNUMBER('Paste Export'!B176),'Paste Export'!B176,VALUE('Paste Export'!B176))))</x:f>
      </x:c>
      <x:c r="C182" s="16" t="str">
        <x:f>IF($A182="","",IF(NOT(ISNUMBER(B182)),"Missing",IF(AND('Scoring Rules'!$F$7&lt;&gt;"",IF('Scoring Rules'!$I$7="&gt;=",B182&gt;='Scoring Rules'!$F$7,B182&gt;'Scoring Rules'!$F$7)),'Scoring Rules'!$G$7,IF(IF('Scoring Rules'!$I$7="&gt;=",B182&gt;='Scoring Rules'!$D$7,B182&gt;'Scoring Rules'!$D$7),'Scoring Rules'!$E$7,IF(IF('Scoring Rules'!$I$7="&gt;=",B182&gt;='Scoring Rules'!$B$7,B182&gt;'Scoring Rules'!$B$7),'Scoring Rules'!$C$7,'Scoring Rules'!$H$7)))))</x:f>
      </x:c>
      <x:c r="D182" s="16" t="str">
        <x:f>IF($A182="","",IF(ISBLANK('Paste Export'!C176),"Missing",IF(ISNUMBER('Paste Export'!C176),'Paste Export'!C176,VALUE('Paste Export'!C176))))</x:f>
      </x:c>
      <x:c r="E182" s="16" t="str">
        <x:f>IF($A182="","",IF(NOT(ISNUMBER(D182)),"Missing",IF(AND('Scoring Rules'!$F$8&lt;&gt;"",IF('Scoring Rules'!$I$8="&gt;=",D182&gt;='Scoring Rules'!$F$8,D182&gt;'Scoring Rules'!$F$8)),'Scoring Rules'!$G$8,IF(IF('Scoring Rules'!$I$8="&gt;=",D182&gt;='Scoring Rules'!$D$8,D182&gt;'Scoring Rules'!$D$8),'Scoring Rules'!$E$8,IF(IF('Scoring Rules'!$I$8="&gt;=",D182&gt;='Scoring Rules'!$B$8,D182&gt;'Scoring Rules'!$B$8),'Scoring Rules'!$C$8,'Scoring Rules'!$H$8)))))</x:f>
      </x:c>
      <x:c r="F182" s="14" t="str">
        <x:f>IF($A182="","",IF(ISBLANK('Paste Export'!D176),"Missing",IF(ISNUMBER('Paste Export'!D176),'Paste Export'!D176,VALUE('Paste Export'!D176))))</x:f>
      </x:c>
      <x:c r="G182" s="16" t="str">
        <x:f>IF($A182="","",IF(NOT(ISNUMBER(F182)),"Missing",IF(AND('Scoring Rules'!$F$9&lt;&gt;"",IF('Scoring Rules'!$I$9="&gt;=",F182&gt;='Scoring Rules'!$F$9,F182&gt;'Scoring Rules'!$F$9)),'Scoring Rules'!$G$9,IF(IF('Scoring Rules'!$I$9="&gt;=",F182&gt;='Scoring Rules'!$D$9,F182&gt;'Scoring Rules'!$D$9),'Scoring Rules'!$E$9,IF(IF('Scoring Rules'!$I$9="&gt;=",F182&gt;='Scoring Rules'!$B$9,F182&gt;'Scoring Rules'!$B$9),'Scoring Rules'!$C$9,'Scoring Rules'!$H$9)))))</x:f>
      </x:c>
      <x:c r="H182" s="15" t="str">
        <x:f>IF($A182="","",IF(ISBLANK('Paste Export'!E176),"Missing",IF(ISNUMBER('Paste Export'!E176),'Paste Export'!E176,VALUE('Paste Export'!E176))))</x:f>
      </x:c>
      <x:c r="I182" s="16" t="str">
        <x:f>IF($A182="","",IF(NOT(ISNUMBER(H182)),"Missing",IF(AND('Scoring Rules'!$F$10&lt;&gt;"",IF('Scoring Rules'!$I$10="&gt;=",H182&gt;='Scoring Rules'!$F$10,H182&gt;'Scoring Rules'!$F$10)),'Scoring Rules'!$G$10,IF(IF('Scoring Rules'!$I$10="&gt;=",H182&gt;='Scoring Rules'!$D$10,H182&gt;'Scoring Rules'!$D$10),'Scoring Rules'!$E$10,IF(IF('Scoring Rules'!$I$10="&gt;=",H182&gt;='Scoring Rules'!$B$10,H182&gt;'Scoring Rules'!$B$10),'Scoring Rules'!$C$10,'Scoring Rules'!$H$10)))))</x:f>
      </x:c>
      <x:c r="J182" s="15" t="str">
        <x:f>IF($A182="","",IF(ISBLANK('Paste Export'!F176),"Missing",IF(ISNUMBER('Paste Export'!F176),'Paste Export'!F176,VALUE('Paste Export'!F176))))</x:f>
      </x:c>
      <x:c r="K182" s="16" t="str">
        <x:f>IF($A182="","",IF(NOT(ISNUMBER(J182)),"Missing",IF(AND('Scoring Rules'!$F$11&lt;&gt;"",IF('Scoring Rules'!$I$11="&gt;=",J182&gt;='Scoring Rules'!$F$11,J182&gt;'Scoring Rules'!$F$11)),'Scoring Rules'!$G$11,IF(IF('Scoring Rules'!$I$11="&gt;=",J182&gt;='Scoring Rules'!$D$11,J182&gt;'Scoring Rules'!$D$11),'Scoring Rules'!$E$11,IF(IF('Scoring Rules'!$I$11="&gt;=",J182&gt;='Scoring Rules'!$B$11,J182&gt;'Scoring Rules'!$B$11),'Scoring Rules'!$C$11,'Scoring Rules'!$H$11)))))</x:f>
      </x:c>
      <x:c r="L182" s="14" t="str">
        <x:f>IF($A182="","",IF(ISBLANK('Paste Export'!G176),"Missing",IF(ISNUMBER('Paste Export'!G176),'Paste Export'!G176,VALUE('Paste Export'!G176))))</x:f>
      </x:c>
      <x:c r="M182" s="16" t="str">
        <x:f>IF($A182="","",IF(NOT(ISNUMBER(L182)),"Missing",IF(AND('Scoring Rules'!$F$12&lt;&gt;"",IF('Scoring Rules'!$I$12="&gt;=",L182&gt;='Scoring Rules'!$F$12,L182&gt;'Scoring Rules'!$F$12)),'Scoring Rules'!$G$12,IF(IF('Scoring Rules'!$I$12="&gt;=",L182&gt;='Scoring Rules'!$D$12,L182&gt;'Scoring Rules'!$D$12),'Scoring Rules'!$E$12,IF(IF('Scoring Rules'!$I$12="&gt;=",L182&gt;='Scoring Rules'!$B$12,L182&gt;'Scoring Rules'!$B$12),'Scoring Rules'!$C$12,'Scoring Rules'!$H$12)))))</x:f>
      </x:c>
      <x:c r="N182" s="14" t="str">
        <x:f>IF($A182="","",IF(ISBLANK('Paste Export'!H176),"Missing",IF(ISNUMBER('Paste Export'!H176),'Paste Export'!H176,VALUE('Paste Export'!H176))))</x:f>
      </x:c>
      <x:c r="O182" s="16" t="str">
        <x:f>IF($A182="","",IF(NOT(ISNUMBER(N182)),"Missing",IF(AND('Scoring Rules'!$F$13&lt;&gt;"",IF('Scoring Rules'!$I$13="&gt;=",100-N182&gt;='Scoring Rules'!$F$13,100-N182&gt;'Scoring Rules'!$F$13)),'Scoring Rules'!$G$13,IF(IF('Scoring Rules'!$I$13="&gt;=",100-N182&gt;='Scoring Rules'!$D$13,100-N182&gt;'Scoring Rules'!$D$13),'Scoring Rules'!$E$13,IF(IF('Scoring Rules'!$I$13="&gt;=",100-N182&gt;='Scoring Rules'!$B$13,100-N182&gt;'Scoring Rules'!$B$13),'Scoring Rules'!$C$13,'Scoring Rules'!$H$13)))))</x:f>
      </x:c>
      <x:c r="P182" s="16" t="str">
        <x:f>IF($A182="","",IF(COUNT(C182,E182,G182,I182,K182,M182,O182)=7,SUM(C182,E182,G182,I182,K182,M182,O182),"Missing metric"))</x:f>
      </x:c>
      <x:c r="Q182" s="16" t="str">
        <x:f>IF($A182="","",IF(ISBLANK('Paste Export'!I176),"Missing",VALUE('Paste Export'!I176)))</x:f>
      </x:c>
      <x:c r="R182" s="16" t="str">
        <x:f>IF($A182="","",IF(AND(ISNUMBER(P182),ISNUMBER(Q182)),P182-Q182,"Unavailable"))</x:f>
      </x:c>
      <x:c r="S182" s="2" t="str">
        <x:f>IF($A182="","",IF(ISNUMBER(R182),IF(R182=0,"Matches","Review rules / rounding"),"Missing input"))</x:f>
      </x:c>
      <x:c r="T182" s="8" t="str">
        <x:f>IF($A182="","",IF(NOT(ISNUMBER(C182)),"Missing metric", IF(AND('Scoring Rules'!$F$7&lt;&gt;"",IF('Scoring Rules'!$I$7="&gt;=",B182&gt;='Scoring Rules'!$F$7,B182&gt;'Scoring Rules'!$F$7)),'Scoring Rules'!$I$7&amp;" "&amp;TEXT('Scoring Rules'!$F$7,"0.00"),IF(IF('Scoring Rules'!$I$7="&gt;=",B182&gt;='Scoring Rules'!$D$7,B182&gt;'Scoring Rules'!$D$7),'Scoring Rules'!$I$7&amp;" "&amp;TEXT('Scoring Rules'!$D$7,"0.00")&amp;" to "&amp;IF('Scoring Rules'!$I$7="&gt;", "&lt;= ","&lt; ")&amp;TEXT('Scoring Rules'!$F$7,"0.00"),IF(IF('Scoring Rules'!$I$7="&gt;=",B182&gt;='Scoring Rules'!$B$7,B182&gt;'Scoring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"&amp;C182&amp;" pts"))</x:f>
      </x:c>
      <x:c r="U182" s="8" t="str">
        <x:f>IF($A182="","",IF(NOT(ISNUMBER(E182)),"Missing metric", IF(AND('Scoring Rules'!$F$8&lt;&gt;"",IF('Scoring Rules'!$I$8="&gt;=",D182&gt;='Scoring Rules'!$F$8,D182&gt;'Scoring Rules'!$F$8)),'Scoring Rules'!$I$8&amp;" "&amp;TEXT('Scoring Rules'!$F$8,"0.00"),IF(IF('Scoring Rules'!$I$8="&gt;=",D182&gt;='Scoring Rules'!$D$8,D182&gt;'Scoring Rules'!$D$8),'Scoring Rules'!$I$8&amp;" "&amp;TEXT('Scoring Rules'!$D$8,"0.00")&amp;" to "&amp;IF('Scoring Rules'!$I$8="&gt;", "&lt;= ","&lt; ")&amp;TEXT('Scoring Rules'!$F$8,"0.00"),IF(IF('Scoring Rules'!$I$8="&gt;=",D182&gt;='Scoring Rules'!$B$8,D182&gt;'Scoring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"&amp;E182&amp;" pts"))</x:f>
      </x:c>
      <x:c r="V182" s="8" t="str">
        <x:f>IF($A182="","",IF(NOT(ISNUMBER(G182)),"Missing metric", IF(AND('Scoring Rules'!$F$9&lt;&gt;"",IF('Scoring Rules'!$I$9="&gt;=",F182&gt;='Scoring Rules'!$F$9,F182&gt;'Scoring Rules'!$F$9)),'Scoring Rules'!$I$9&amp;" "&amp;TEXT('Scoring Rules'!$F$9,"0.00"),IF(IF('Scoring Rules'!$I$9="&gt;=",F182&gt;='Scoring Rules'!$D$9,F182&gt;'Scoring Rules'!$D$9),'Scoring Rules'!$I$9&amp;" "&amp;TEXT('Scoring Rules'!$D$9,"0.00")&amp;" to "&amp;IF('Scoring Rules'!$I$9="&gt;", "&lt;= ","&lt; ")&amp;TEXT('Scoring Rules'!$F$9,"0.00"),IF(IF('Scoring Rules'!$I$9="&gt;=",F182&gt;='Scoring Rules'!$B$9,F182&gt;'Scoring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"&amp;G182&amp;" pts"))</x:f>
      </x:c>
      <x:c r="W182" s="8" t="str">
        <x:f>IF($A182="","",IF(NOT(ISNUMBER(I182)),"Missing metric", IF(AND('Scoring Rules'!$F$10&lt;&gt;"",IF('Scoring Rules'!$I$10="&gt;=",H182&gt;='Scoring Rules'!$F$10,H182&gt;'Scoring Rules'!$F$10)),'Scoring Rules'!$I$10&amp;" "&amp;TEXT('Scoring Rules'!$F$10,"0.00"),IF(IF('Scoring Rules'!$I$10="&gt;=",H182&gt;='Scoring Rules'!$D$10,H182&gt;'Scoring Rules'!$D$10),'Scoring Rules'!$I$10&amp;" "&amp;TEXT('Scoring Rules'!$D$10,"0.00")&amp;" to "&amp;IF('Scoring Rules'!$I$10="&gt;", "&lt;= ","&lt; ")&amp;TEXT('Scoring Rules'!$F$10,"0.00"),IF(IF('Scoring Rules'!$I$10="&gt;=",H182&gt;='Scoring Rules'!$B$10,H182&gt;'Scoring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"&amp;I182&amp;" pts"))</x:f>
      </x:c>
      <x:c r="X182" s="8" t="str">
        <x:f>IF($A182="","",IF(NOT(ISNUMBER(K182)),"Missing metric", IF(AND('Scoring Rules'!$F$11&lt;&gt;"",IF('Scoring Rules'!$I$11="&gt;=",J182&gt;='Scoring Rules'!$F$11,J182&gt;'Scoring Rules'!$F$11)),'Scoring Rules'!$I$11&amp;" "&amp;TEXT('Scoring Rules'!$F$11,"0.00"),IF(IF('Scoring Rules'!$I$11="&gt;=",J182&gt;='Scoring Rules'!$D$11,J182&gt;'Scoring Rules'!$D$11),'Scoring Rules'!$I$11&amp;" "&amp;TEXT('Scoring Rules'!$D$11,"0.00")&amp;" to "&amp;IF('Scoring Rules'!$I$11="&gt;", "&lt;= ","&lt; ")&amp;TEXT('Scoring Rules'!$F$11,"0.00"),IF(IF('Scoring Rules'!$I$11="&gt;=",J182&gt;='Scoring Rules'!$B$11,J182&gt;'Scoring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"&amp;K182&amp;" pts"))</x:f>
      </x:c>
      <x:c r="Y182" s="8" t="str">
        <x:f>IF($A182="","",IF(NOT(ISNUMBER(M182)),"Missing metric", IF(IF('Scoring Rules'!$I$12="&gt;=",L182&gt;='Scoring Rules'!$D$12,L182&gt;'Scoring Rules'!$D$12),'Scoring Rules'!$I$12&amp;" "&amp;TEXT('Scoring Rules'!$D$12,"0.00"),IF(IF('Scoring Rules'!$I$12="&gt;=",L182&gt;='Scoring Rules'!$B$12,L182&gt;'Scoring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"&amp;M182&amp;" pts"))</x:f>
      </x:c>
      <x:c r="Z182" s="8" t="str">
        <x:f>IF($A182="","",IF(NOT(ISNUMBER(O182)),"Missing metric","Attendance "&amp;TEXT(100-N182,"0.00")&amp;"%: "&amp;IF(AND('Scoring Rules'!$F$13&lt;&gt;"",IF('Scoring Rules'!$I$13="&gt;=",100-N182&gt;='Scoring Rules'!$F$13,100-N182&gt;'Scoring Rules'!$F$13)),'Scoring Rules'!$I$13&amp;" "&amp;TEXT('Scoring Rules'!$F$13,"0.00"),IF(IF('Scoring Rules'!$I$13="&gt;=",100-N182&gt;='Scoring Rules'!$D$13,100-N182&gt;'Scoring Rules'!$D$13),'Scoring Rules'!$I$13&amp;" "&amp;TEXT('Scoring Rules'!$D$13,"0.00")&amp;" to "&amp;IF('Scoring Rules'!$I$13="&gt;", "&lt;= ","&lt; ")&amp;TEXT('Scoring Rules'!$F$13,"0.00"),IF(IF('Scoring Rules'!$I$13="&gt;=",100-N182&gt;='Scoring Rules'!$B$13,100-N182&gt;'Scoring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"&amp;O182&amp;" pts"))</x:f>
      </x:c>
    </x:row>
    <x:row r="183" ht="32" customHeight="1">
      <x:c r="A183" s="2" t="str">
        <x:f>IF('Paste Export'!A177&lt;&gt;"",'Paste Export'!A177,"")</x:f>
      </x:c>
      <x:c r="B183" s="16" t="str">
        <x:f>IF($A183="","",IF(ISBLANK('Paste Export'!B177),"Missing",IF(ISNUMBER('Paste Export'!B177),'Paste Export'!B177,VALUE('Paste Export'!B177))))</x:f>
      </x:c>
      <x:c r="C183" s="16" t="str">
        <x:f>IF($A183="","",IF(NOT(ISNUMBER(B183)),"Missing",IF(AND('Scoring Rules'!$F$7&lt;&gt;"",IF('Scoring Rules'!$I$7="&gt;=",B183&gt;='Scoring Rules'!$F$7,B183&gt;'Scoring Rules'!$F$7)),'Scoring Rules'!$G$7,IF(IF('Scoring Rules'!$I$7="&gt;=",B183&gt;='Scoring Rules'!$D$7,B183&gt;'Scoring Rules'!$D$7),'Scoring Rules'!$E$7,IF(IF('Scoring Rules'!$I$7="&gt;=",B183&gt;='Scoring Rules'!$B$7,B183&gt;'Scoring Rules'!$B$7),'Scoring Rules'!$C$7,'Scoring Rules'!$H$7)))))</x:f>
      </x:c>
      <x:c r="D183" s="16" t="str">
        <x:f>IF($A183="","",IF(ISBLANK('Paste Export'!C177),"Missing",IF(ISNUMBER('Paste Export'!C177),'Paste Export'!C177,VALUE('Paste Export'!C177))))</x:f>
      </x:c>
      <x:c r="E183" s="16" t="str">
        <x:f>IF($A183="","",IF(NOT(ISNUMBER(D183)),"Missing",IF(AND('Scoring Rules'!$F$8&lt;&gt;"",IF('Scoring Rules'!$I$8="&gt;=",D183&gt;='Scoring Rules'!$F$8,D183&gt;'Scoring Rules'!$F$8)),'Scoring Rules'!$G$8,IF(IF('Scoring Rules'!$I$8="&gt;=",D183&gt;='Scoring Rules'!$D$8,D183&gt;'Scoring Rules'!$D$8),'Scoring Rules'!$E$8,IF(IF('Scoring Rules'!$I$8="&gt;=",D183&gt;='Scoring Rules'!$B$8,D183&gt;'Scoring Rules'!$B$8),'Scoring Rules'!$C$8,'Scoring Rules'!$H$8)))))</x:f>
      </x:c>
      <x:c r="F183" s="14" t="str">
        <x:f>IF($A183="","",IF(ISBLANK('Paste Export'!D177),"Missing",IF(ISNUMBER('Paste Export'!D177),'Paste Export'!D177,VALUE('Paste Export'!D177))))</x:f>
      </x:c>
      <x:c r="G183" s="16" t="str">
        <x:f>IF($A183="","",IF(NOT(ISNUMBER(F183)),"Missing",IF(AND('Scoring Rules'!$F$9&lt;&gt;"",IF('Scoring Rules'!$I$9="&gt;=",F183&gt;='Scoring Rules'!$F$9,F183&gt;'Scoring Rules'!$F$9)),'Scoring Rules'!$G$9,IF(IF('Scoring Rules'!$I$9="&gt;=",F183&gt;='Scoring Rules'!$D$9,F183&gt;'Scoring Rules'!$D$9),'Scoring Rules'!$E$9,IF(IF('Scoring Rules'!$I$9="&gt;=",F183&gt;='Scoring Rules'!$B$9,F183&gt;'Scoring Rules'!$B$9),'Scoring Rules'!$C$9,'Scoring Rules'!$H$9)))))</x:f>
      </x:c>
      <x:c r="H183" s="15" t="str">
        <x:f>IF($A183="","",IF(ISBLANK('Paste Export'!E177),"Missing",IF(ISNUMBER('Paste Export'!E177),'Paste Export'!E177,VALUE('Paste Export'!E177))))</x:f>
      </x:c>
      <x:c r="I183" s="16" t="str">
        <x:f>IF($A183="","",IF(NOT(ISNUMBER(H183)),"Missing",IF(AND('Scoring Rules'!$F$10&lt;&gt;"",IF('Scoring Rules'!$I$10="&gt;=",H183&gt;='Scoring Rules'!$F$10,H183&gt;'Scoring Rules'!$F$10)),'Scoring Rules'!$G$10,IF(IF('Scoring Rules'!$I$10="&gt;=",H183&gt;='Scoring Rules'!$D$10,H183&gt;'Scoring Rules'!$D$10),'Scoring Rules'!$E$10,IF(IF('Scoring Rules'!$I$10="&gt;=",H183&gt;='Scoring Rules'!$B$10,H183&gt;'Scoring Rules'!$B$10),'Scoring Rules'!$C$10,'Scoring Rules'!$H$10)))))</x:f>
      </x:c>
      <x:c r="J183" s="15" t="str">
        <x:f>IF($A183="","",IF(ISBLANK('Paste Export'!F177),"Missing",IF(ISNUMBER('Paste Export'!F177),'Paste Export'!F177,VALUE('Paste Export'!F177))))</x:f>
      </x:c>
      <x:c r="K183" s="16" t="str">
        <x:f>IF($A183="","",IF(NOT(ISNUMBER(J183)),"Missing",IF(AND('Scoring Rules'!$F$11&lt;&gt;"",IF('Scoring Rules'!$I$11="&gt;=",J183&gt;='Scoring Rules'!$F$11,J183&gt;'Scoring Rules'!$F$11)),'Scoring Rules'!$G$11,IF(IF('Scoring Rules'!$I$11="&gt;=",J183&gt;='Scoring Rules'!$D$11,J183&gt;'Scoring Rules'!$D$11),'Scoring Rules'!$E$11,IF(IF('Scoring Rules'!$I$11="&gt;=",J183&gt;='Scoring Rules'!$B$11,J183&gt;'Scoring Rules'!$B$11),'Scoring Rules'!$C$11,'Scoring Rules'!$H$11)))))</x:f>
      </x:c>
      <x:c r="L183" s="14" t="str">
        <x:f>IF($A183="","",IF(ISBLANK('Paste Export'!G177),"Missing",IF(ISNUMBER('Paste Export'!G177),'Paste Export'!G177,VALUE('Paste Export'!G177))))</x:f>
      </x:c>
      <x:c r="M183" s="16" t="str">
        <x:f>IF($A183="","",IF(NOT(ISNUMBER(L183)),"Missing",IF(AND('Scoring Rules'!$F$12&lt;&gt;"",IF('Scoring Rules'!$I$12="&gt;=",L183&gt;='Scoring Rules'!$F$12,L183&gt;'Scoring Rules'!$F$12)),'Scoring Rules'!$G$12,IF(IF('Scoring Rules'!$I$12="&gt;=",L183&gt;='Scoring Rules'!$D$12,L183&gt;'Scoring Rules'!$D$12),'Scoring Rules'!$E$12,IF(IF('Scoring Rules'!$I$12="&gt;=",L183&gt;='Scoring Rules'!$B$12,L183&gt;'Scoring Rules'!$B$12),'Scoring Rules'!$C$12,'Scoring Rules'!$H$12)))))</x:f>
      </x:c>
      <x:c r="N183" s="14" t="str">
        <x:f>IF($A183="","",IF(ISBLANK('Paste Export'!H177),"Missing",IF(ISNUMBER('Paste Export'!H177),'Paste Export'!H177,VALUE('Paste Export'!H177))))</x:f>
      </x:c>
      <x:c r="O183" s="16" t="str">
        <x:f>IF($A183="","",IF(NOT(ISNUMBER(N183)),"Missing",IF(AND('Scoring Rules'!$F$13&lt;&gt;"",IF('Scoring Rules'!$I$13="&gt;=",100-N183&gt;='Scoring Rules'!$F$13,100-N183&gt;'Scoring Rules'!$F$13)),'Scoring Rules'!$G$13,IF(IF('Scoring Rules'!$I$13="&gt;=",100-N183&gt;='Scoring Rules'!$D$13,100-N183&gt;'Scoring Rules'!$D$13),'Scoring Rules'!$E$13,IF(IF('Scoring Rules'!$I$13="&gt;=",100-N183&gt;='Scoring Rules'!$B$13,100-N183&gt;'Scoring Rules'!$B$13),'Scoring Rules'!$C$13,'Scoring Rules'!$H$13)))))</x:f>
      </x:c>
      <x:c r="P183" s="16" t="str">
        <x:f>IF($A183="","",IF(COUNT(C183,E183,G183,I183,K183,M183,O183)=7,SUM(C183,E183,G183,I183,K183,M183,O183),"Missing metric"))</x:f>
      </x:c>
      <x:c r="Q183" s="16" t="str">
        <x:f>IF($A183="","",IF(ISBLANK('Paste Export'!I177),"Missing",VALUE('Paste Export'!I177)))</x:f>
      </x:c>
      <x:c r="R183" s="16" t="str">
        <x:f>IF($A183="","",IF(AND(ISNUMBER(P183),ISNUMBER(Q183)),P183-Q183,"Unavailable"))</x:f>
      </x:c>
      <x:c r="S183" s="2" t="str">
        <x:f>IF($A183="","",IF(ISNUMBER(R183),IF(R183=0,"Matches","Review rules / rounding"),"Missing input"))</x:f>
      </x:c>
      <x:c r="T183" s="8" t="str">
        <x:f>IF($A183="","",IF(NOT(ISNUMBER(C183)),"Missing metric", IF(AND('Scoring Rules'!$F$7&lt;&gt;"",IF('Scoring Rules'!$I$7="&gt;=",B183&gt;='Scoring Rules'!$F$7,B183&gt;'Scoring Rules'!$F$7)),'Scoring Rules'!$I$7&amp;" "&amp;TEXT('Scoring Rules'!$F$7,"0.00"),IF(IF('Scoring Rules'!$I$7="&gt;=",B183&gt;='Scoring Rules'!$D$7,B183&gt;'Scoring Rules'!$D$7),'Scoring Rules'!$I$7&amp;" "&amp;TEXT('Scoring Rules'!$D$7,"0.00")&amp;" to "&amp;IF('Scoring Rules'!$I$7="&gt;", "&lt;= ","&lt; ")&amp;TEXT('Scoring Rules'!$F$7,"0.00"),IF(IF('Scoring Rules'!$I$7="&gt;=",B183&gt;='Scoring Rules'!$B$7,B183&gt;'Scoring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"&amp;C183&amp;" pts"))</x:f>
      </x:c>
      <x:c r="U183" s="8" t="str">
        <x:f>IF($A183="","",IF(NOT(ISNUMBER(E183)),"Missing metric", IF(AND('Scoring Rules'!$F$8&lt;&gt;"",IF('Scoring Rules'!$I$8="&gt;=",D183&gt;='Scoring Rules'!$F$8,D183&gt;'Scoring Rules'!$F$8)),'Scoring Rules'!$I$8&amp;" "&amp;TEXT('Scoring Rules'!$F$8,"0.00"),IF(IF('Scoring Rules'!$I$8="&gt;=",D183&gt;='Scoring Rules'!$D$8,D183&gt;'Scoring Rules'!$D$8),'Scoring Rules'!$I$8&amp;" "&amp;TEXT('Scoring Rules'!$D$8,"0.00")&amp;" to "&amp;IF('Scoring Rules'!$I$8="&gt;", "&lt;= ","&lt; ")&amp;TEXT('Scoring Rules'!$F$8,"0.00"),IF(IF('Scoring Rules'!$I$8="&gt;=",D183&gt;='Scoring Rules'!$B$8,D183&gt;'Scoring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"&amp;E183&amp;" pts"))</x:f>
      </x:c>
      <x:c r="V183" s="8" t="str">
        <x:f>IF($A183="","",IF(NOT(ISNUMBER(G183)),"Missing metric", IF(AND('Scoring Rules'!$F$9&lt;&gt;"",IF('Scoring Rules'!$I$9="&gt;=",F183&gt;='Scoring Rules'!$F$9,F183&gt;'Scoring Rules'!$F$9)),'Scoring Rules'!$I$9&amp;" "&amp;TEXT('Scoring Rules'!$F$9,"0.00"),IF(IF('Scoring Rules'!$I$9="&gt;=",F183&gt;='Scoring Rules'!$D$9,F183&gt;'Scoring Rules'!$D$9),'Scoring Rules'!$I$9&amp;" "&amp;TEXT('Scoring Rules'!$D$9,"0.00")&amp;" to "&amp;IF('Scoring Rules'!$I$9="&gt;", "&lt;= ","&lt; ")&amp;TEXT('Scoring Rules'!$F$9,"0.00"),IF(IF('Scoring Rules'!$I$9="&gt;=",F183&gt;='Scoring Rules'!$B$9,F183&gt;'Scoring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"&amp;G183&amp;" pts"))</x:f>
      </x:c>
      <x:c r="W183" s="8" t="str">
        <x:f>IF($A183="","",IF(NOT(ISNUMBER(I183)),"Missing metric", IF(AND('Scoring Rules'!$F$10&lt;&gt;"",IF('Scoring Rules'!$I$10="&gt;=",H183&gt;='Scoring Rules'!$F$10,H183&gt;'Scoring Rules'!$F$10)),'Scoring Rules'!$I$10&amp;" "&amp;TEXT('Scoring Rules'!$F$10,"0.00"),IF(IF('Scoring Rules'!$I$10="&gt;=",H183&gt;='Scoring Rules'!$D$10,H183&gt;'Scoring Rules'!$D$10),'Scoring Rules'!$I$10&amp;" "&amp;TEXT('Scoring Rules'!$D$10,"0.00")&amp;" to "&amp;IF('Scoring Rules'!$I$10="&gt;", "&lt;= ","&lt; ")&amp;TEXT('Scoring Rules'!$F$10,"0.00"),IF(IF('Scoring Rules'!$I$10="&gt;=",H183&gt;='Scoring Rules'!$B$10,H183&gt;'Scoring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"&amp;I183&amp;" pts"))</x:f>
      </x:c>
      <x:c r="X183" s="8" t="str">
        <x:f>IF($A183="","",IF(NOT(ISNUMBER(K183)),"Missing metric", IF(AND('Scoring Rules'!$F$11&lt;&gt;"",IF('Scoring Rules'!$I$11="&gt;=",J183&gt;='Scoring Rules'!$F$11,J183&gt;'Scoring Rules'!$F$11)),'Scoring Rules'!$I$11&amp;" "&amp;TEXT('Scoring Rules'!$F$11,"0.00"),IF(IF('Scoring Rules'!$I$11="&gt;=",J183&gt;='Scoring Rules'!$D$11,J183&gt;'Scoring Rules'!$D$11),'Scoring Rules'!$I$11&amp;" "&amp;TEXT('Scoring Rules'!$D$11,"0.00")&amp;" to "&amp;IF('Scoring Rules'!$I$11="&gt;", "&lt;= ","&lt; ")&amp;TEXT('Scoring Rules'!$F$11,"0.00"),IF(IF('Scoring Rules'!$I$11="&gt;=",J183&gt;='Scoring Rules'!$B$11,J183&gt;'Scoring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"&amp;K183&amp;" pts"))</x:f>
      </x:c>
      <x:c r="Y183" s="8" t="str">
        <x:f>IF($A183="","",IF(NOT(ISNUMBER(M183)),"Missing metric", IF(IF('Scoring Rules'!$I$12="&gt;=",L183&gt;='Scoring Rules'!$D$12,L183&gt;'Scoring Rules'!$D$12),'Scoring Rules'!$I$12&amp;" "&amp;TEXT('Scoring Rules'!$D$12,"0.00"),IF(IF('Scoring Rules'!$I$12="&gt;=",L183&gt;='Scoring Rules'!$B$12,L183&gt;'Scoring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"&amp;M183&amp;" pts"))</x:f>
      </x:c>
      <x:c r="Z183" s="8" t="str">
        <x:f>IF($A183="","",IF(NOT(ISNUMBER(O183)),"Missing metric","Attendance "&amp;TEXT(100-N183,"0.00")&amp;"%: "&amp;IF(AND('Scoring Rules'!$F$13&lt;&gt;"",IF('Scoring Rules'!$I$13="&gt;=",100-N183&gt;='Scoring Rules'!$F$13,100-N183&gt;'Scoring Rules'!$F$13)),'Scoring Rules'!$I$13&amp;" "&amp;TEXT('Scoring Rules'!$F$13,"0.00"),IF(IF('Scoring Rules'!$I$13="&gt;=",100-N183&gt;='Scoring Rules'!$D$13,100-N183&gt;'Scoring Rules'!$D$13),'Scoring Rules'!$I$13&amp;" "&amp;TEXT('Scoring Rules'!$D$13,"0.00")&amp;" to "&amp;IF('Scoring Rules'!$I$13="&gt;", "&lt;= ","&lt; ")&amp;TEXT('Scoring Rules'!$F$13,"0.00"),IF(IF('Scoring Rules'!$I$13="&gt;=",100-N183&gt;='Scoring Rules'!$B$13,100-N183&gt;'Scoring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"&amp;O183&amp;" pts"))</x:f>
      </x:c>
    </x:row>
    <x:row r="184" ht="32" customHeight="1">
      <x:c r="A184" s="2" t="str">
        <x:f>IF('Paste Export'!A178&lt;&gt;"",'Paste Export'!A178,"")</x:f>
      </x:c>
      <x:c r="B184" s="16" t="str">
        <x:f>IF($A184="","",IF(ISBLANK('Paste Export'!B178),"Missing",IF(ISNUMBER('Paste Export'!B178),'Paste Export'!B178,VALUE('Paste Export'!B178))))</x:f>
      </x:c>
      <x:c r="C184" s="16" t="str">
        <x:f>IF($A184="","",IF(NOT(ISNUMBER(B184)),"Missing",IF(AND('Scoring Rules'!$F$7&lt;&gt;"",IF('Scoring Rules'!$I$7="&gt;=",B184&gt;='Scoring Rules'!$F$7,B184&gt;'Scoring Rules'!$F$7)),'Scoring Rules'!$G$7,IF(IF('Scoring Rules'!$I$7="&gt;=",B184&gt;='Scoring Rules'!$D$7,B184&gt;'Scoring Rules'!$D$7),'Scoring Rules'!$E$7,IF(IF('Scoring Rules'!$I$7="&gt;=",B184&gt;='Scoring Rules'!$B$7,B184&gt;'Scoring Rules'!$B$7),'Scoring Rules'!$C$7,'Scoring Rules'!$H$7)))))</x:f>
      </x:c>
      <x:c r="D184" s="16" t="str">
        <x:f>IF($A184="","",IF(ISBLANK('Paste Export'!C178),"Missing",IF(ISNUMBER('Paste Export'!C178),'Paste Export'!C178,VALUE('Paste Export'!C178))))</x:f>
      </x:c>
      <x:c r="E184" s="16" t="str">
        <x:f>IF($A184="","",IF(NOT(ISNUMBER(D184)),"Missing",IF(AND('Scoring Rules'!$F$8&lt;&gt;"",IF('Scoring Rules'!$I$8="&gt;=",D184&gt;='Scoring Rules'!$F$8,D184&gt;'Scoring Rules'!$F$8)),'Scoring Rules'!$G$8,IF(IF('Scoring Rules'!$I$8="&gt;=",D184&gt;='Scoring Rules'!$D$8,D184&gt;'Scoring Rules'!$D$8),'Scoring Rules'!$E$8,IF(IF('Scoring Rules'!$I$8="&gt;=",D184&gt;='Scoring Rules'!$B$8,D184&gt;'Scoring Rules'!$B$8),'Scoring Rules'!$C$8,'Scoring Rules'!$H$8)))))</x:f>
      </x:c>
      <x:c r="F184" s="14" t="str">
        <x:f>IF($A184="","",IF(ISBLANK('Paste Export'!D178),"Missing",IF(ISNUMBER('Paste Export'!D178),'Paste Export'!D178,VALUE('Paste Export'!D178))))</x:f>
      </x:c>
      <x:c r="G184" s="16" t="str">
        <x:f>IF($A184="","",IF(NOT(ISNUMBER(F184)),"Missing",IF(AND('Scoring Rules'!$F$9&lt;&gt;"",IF('Scoring Rules'!$I$9="&gt;=",F184&gt;='Scoring Rules'!$F$9,F184&gt;'Scoring Rules'!$F$9)),'Scoring Rules'!$G$9,IF(IF('Scoring Rules'!$I$9="&gt;=",F184&gt;='Scoring Rules'!$D$9,F184&gt;'Scoring Rules'!$D$9),'Scoring Rules'!$E$9,IF(IF('Scoring Rules'!$I$9="&gt;=",F184&gt;='Scoring Rules'!$B$9,F184&gt;'Scoring Rules'!$B$9),'Scoring Rules'!$C$9,'Scoring Rules'!$H$9)))))</x:f>
      </x:c>
      <x:c r="H184" s="15" t="str">
        <x:f>IF($A184="","",IF(ISBLANK('Paste Export'!E178),"Missing",IF(ISNUMBER('Paste Export'!E178),'Paste Export'!E178,VALUE('Paste Export'!E178))))</x:f>
      </x:c>
      <x:c r="I184" s="16" t="str">
        <x:f>IF($A184="","",IF(NOT(ISNUMBER(H184)),"Missing",IF(AND('Scoring Rules'!$F$10&lt;&gt;"",IF('Scoring Rules'!$I$10="&gt;=",H184&gt;='Scoring Rules'!$F$10,H184&gt;'Scoring Rules'!$F$10)),'Scoring Rules'!$G$10,IF(IF('Scoring Rules'!$I$10="&gt;=",H184&gt;='Scoring Rules'!$D$10,H184&gt;'Scoring Rules'!$D$10),'Scoring Rules'!$E$10,IF(IF('Scoring Rules'!$I$10="&gt;=",H184&gt;='Scoring Rules'!$B$10,H184&gt;'Scoring Rules'!$B$10),'Scoring Rules'!$C$10,'Scoring Rules'!$H$10)))))</x:f>
      </x:c>
      <x:c r="J184" s="15" t="str">
        <x:f>IF($A184="","",IF(ISBLANK('Paste Export'!F178),"Missing",IF(ISNUMBER('Paste Export'!F178),'Paste Export'!F178,VALUE('Paste Export'!F178))))</x:f>
      </x:c>
      <x:c r="K184" s="16" t="str">
        <x:f>IF($A184="","",IF(NOT(ISNUMBER(J184)),"Missing",IF(AND('Scoring Rules'!$F$11&lt;&gt;"",IF('Scoring Rules'!$I$11="&gt;=",J184&gt;='Scoring Rules'!$F$11,J184&gt;'Scoring Rules'!$F$11)),'Scoring Rules'!$G$11,IF(IF('Scoring Rules'!$I$11="&gt;=",J184&gt;='Scoring Rules'!$D$11,J184&gt;'Scoring Rules'!$D$11),'Scoring Rules'!$E$11,IF(IF('Scoring Rules'!$I$11="&gt;=",J184&gt;='Scoring Rules'!$B$11,J184&gt;'Scoring Rules'!$B$11),'Scoring Rules'!$C$11,'Scoring Rules'!$H$11)))))</x:f>
      </x:c>
      <x:c r="L184" s="14" t="str">
        <x:f>IF($A184="","",IF(ISBLANK('Paste Export'!G178),"Missing",IF(ISNUMBER('Paste Export'!G178),'Paste Export'!G178,VALUE('Paste Export'!G178))))</x:f>
      </x:c>
      <x:c r="M184" s="16" t="str">
        <x:f>IF($A184="","",IF(NOT(ISNUMBER(L184)),"Missing",IF(AND('Scoring Rules'!$F$12&lt;&gt;"",IF('Scoring Rules'!$I$12="&gt;=",L184&gt;='Scoring Rules'!$F$12,L184&gt;'Scoring Rules'!$F$12)),'Scoring Rules'!$G$12,IF(IF('Scoring Rules'!$I$12="&gt;=",L184&gt;='Scoring Rules'!$D$12,L184&gt;'Scoring Rules'!$D$12),'Scoring Rules'!$E$12,IF(IF('Scoring Rules'!$I$12="&gt;=",L184&gt;='Scoring Rules'!$B$12,L184&gt;'Scoring Rules'!$B$12),'Scoring Rules'!$C$12,'Scoring Rules'!$H$12)))))</x:f>
      </x:c>
      <x:c r="N184" s="14" t="str">
        <x:f>IF($A184="","",IF(ISBLANK('Paste Export'!H178),"Missing",IF(ISNUMBER('Paste Export'!H178),'Paste Export'!H178,VALUE('Paste Export'!H178))))</x:f>
      </x:c>
      <x:c r="O184" s="16" t="str">
        <x:f>IF($A184="","",IF(NOT(ISNUMBER(N184)),"Missing",IF(AND('Scoring Rules'!$F$13&lt;&gt;"",IF('Scoring Rules'!$I$13="&gt;=",100-N184&gt;='Scoring Rules'!$F$13,100-N184&gt;'Scoring Rules'!$F$13)),'Scoring Rules'!$G$13,IF(IF('Scoring Rules'!$I$13="&gt;=",100-N184&gt;='Scoring Rules'!$D$13,100-N184&gt;'Scoring Rules'!$D$13),'Scoring Rules'!$E$13,IF(IF('Scoring Rules'!$I$13="&gt;=",100-N184&gt;='Scoring Rules'!$B$13,100-N184&gt;'Scoring Rules'!$B$13),'Scoring Rules'!$C$13,'Scoring Rules'!$H$13)))))</x:f>
      </x:c>
      <x:c r="P184" s="16" t="str">
        <x:f>IF($A184="","",IF(COUNT(C184,E184,G184,I184,K184,M184,O184)=7,SUM(C184,E184,G184,I184,K184,M184,O184),"Missing metric"))</x:f>
      </x:c>
      <x:c r="Q184" s="16" t="str">
        <x:f>IF($A184="","",IF(ISBLANK('Paste Export'!I178),"Missing",VALUE('Paste Export'!I178)))</x:f>
      </x:c>
      <x:c r="R184" s="16" t="str">
        <x:f>IF($A184="","",IF(AND(ISNUMBER(P184),ISNUMBER(Q184)),P184-Q184,"Unavailable"))</x:f>
      </x:c>
      <x:c r="S184" s="2" t="str">
        <x:f>IF($A184="","",IF(ISNUMBER(R184),IF(R184=0,"Matches","Review rules / rounding"),"Missing input"))</x:f>
      </x:c>
      <x:c r="T184" s="8" t="str">
        <x:f>IF($A184="","",IF(NOT(ISNUMBER(C184)),"Missing metric", IF(AND('Scoring Rules'!$F$7&lt;&gt;"",IF('Scoring Rules'!$I$7="&gt;=",B184&gt;='Scoring Rules'!$F$7,B184&gt;'Scoring Rules'!$F$7)),'Scoring Rules'!$I$7&amp;" "&amp;TEXT('Scoring Rules'!$F$7,"0.00"),IF(IF('Scoring Rules'!$I$7="&gt;=",B184&gt;='Scoring Rules'!$D$7,B184&gt;'Scoring Rules'!$D$7),'Scoring Rules'!$I$7&amp;" "&amp;TEXT('Scoring Rules'!$D$7,"0.00")&amp;" to "&amp;IF('Scoring Rules'!$I$7="&gt;", "&lt;= ","&lt; ")&amp;TEXT('Scoring Rules'!$F$7,"0.00"),IF(IF('Scoring Rules'!$I$7="&gt;=",B184&gt;='Scoring Rules'!$B$7,B184&gt;'Scoring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"&amp;C184&amp;" pts"))</x:f>
      </x:c>
      <x:c r="U184" s="8" t="str">
        <x:f>IF($A184="","",IF(NOT(ISNUMBER(E184)),"Missing metric", IF(AND('Scoring Rules'!$F$8&lt;&gt;"",IF('Scoring Rules'!$I$8="&gt;=",D184&gt;='Scoring Rules'!$F$8,D184&gt;'Scoring Rules'!$F$8)),'Scoring Rules'!$I$8&amp;" "&amp;TEXT('Scoring Rules'!$F$8,"0.00"),IF(IF('Scoring Rules'!$I$8="&gt;=",D184&gt;='Scoring Rules'!$D$8,D184&gt;'Scoring Rules'!$D$8),'Scoring Rules'!$I$8&amp;" "&amp;TEXT('Scoring Rules'!$D$8,"0.00")&amp;" to "&amp;IF('Scoring Rules'!$I$8="&gt;", "&lt;= ","&lt; ")&amp;TEXT('Scoring Rules'!$F$8,"0.00"),IF(IF('Scoring Rules'!$I$8="&gt;=",D184&gt;='Scoring Rules'!$B$8,D184&gt;'Scoring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"&amp;E184&amp;" pts"))</x:f>
      </x:c>
      <x:c r="V184" s="8" t="str">
        <x:f>IF($A184="","",IF(NOT(ISNUMBER(G184)),"Missing metric", IF(AND('Scoring Rules'!$F$9&lt;&gt;"",IF('Scoring Rules'!$I$9="&gt;=",F184&gt;='Scoring Rules'!$F$9,F184&gt;'Scoring Rules'!$F$9)),'Scoring Rules'!$I$9&amp;" "&amp;TEXT('Scoring Rules'!$F$9,"0.00"),IF(IF('Scoring Rules'!$I$9="&gt;=",F184&gt;='Scoring Rules'!$D$9,F184&gt;'Scoring Rules'!$D$9),'Scoring Rules'!$I$9&amp;" "&amp;TEXT('Scoring Rules'!$D$9,"0.00")&amp;" to "&amp;IF('Scoring Rules'!$I$9="&gt;", "&lt;= ","&lt; ")&amp;TEXT('Scoring Rules'!$F$9,"0.00"),IF(IF('Scoring Rules'!$I$9="&gt;=",F184&gt;='Scoring Rules'!$B$9,F184&gt;'Scoring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"&amp;G184&amp;" pts"))</x:f>
      </x:c>
      <x:c r="W184" s="8" t="str">
        <x:f>IF($A184="","",IF(NOT(ISNUMBER(I184)),"Missing metric", IF(AND('Scoring Rules'!$F$10&lt;&gt;"",IF('Scoring Rules'!$I$10="&gt;=",H184&gt;='Scoring Rules'!$F$10,H184&gt;'Scoring Rules'!$F$10)),'Scoring Rules'!$I$10&amp;" "&amp;TEXT('Scoring Rules'!$F$10,"0.00"),IF(IF('Scoring Rules'!$I$10="&gt;=",H184&gt;='Scoring Rules'!$D$10,H184&gt;'Scoring Rules'!$D$10),'Scoring Rules'!$I$10&amp;" "&amp;TEXT('Scoring Rules'!$D$10,"0.00")&amp;" to "&amp;IF('Scoring Rules'!$I$10="&gt;", "&lt;= ","&lt; ")&amp;TEXT('Scoring Rules'!$F$10,"0.00"),IF(IF('Scoring Rules'!$I$10="&gt;=",H184&gt;='Scoring Rules'!$B$10,H184&gt;'Scoring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"&amp;I184&amp;" pts"))</x:f>
      </x:c>
      <x:c r="X184" s="8" t="str">
        <x:f>IF($A184="","",IF(NOT(ISNUMBER(K184)),"Missing metric", IF(AND('Scoring Rules'!$F$11&lt;&gt;"",IF('Scoring Rules'!$I$11="&gt;=",J184&gt;='Scoring Rules'!$F$11,J184&gt;'Scoring Rules'!$F$11)),'Scoring Rules'!$I$11&amp;" "&amp;TEXT('Scoring Rules'!$F$11,"0.00"),IF(IF('Scoring Rules'!$I$11="&gt;=",J184&gt;='Scoring Rules'!$D$11,J184&gt;'Scoring Rules'!$D$11),'Scoring Rules'!$I$11&amp;" "&amp;TEXT('Scoring Rules'!$D$11,"0.00")&amp;" to "&amp;IF('Scoring Rules'!$I$11="&gt;", "&lt;= ","&lt; ")&amp;TEXT('Scoring Rules'!$F$11,"0.00"),IF(IF('Scoring Rules'!$I$11="&gt;=",J184&gt;='Scoring Rules'!$B$11,J184&gt;'Scoring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"&amp;K184&amp;" pts"))</x:f>
      </x:c>
      <x:c r="Y184" s="8" t="str">
        <x:f>IF($A184="","",IF(NOT(ISNUMBER(M184)),"Missing metric", IF(IF('Scoring Rules'!$I$12="&gt;=",L184&gt;='Scoring Rules'!$D$12,L184&gt;'Scoring Rules'!$D$12),'Scoring Rules'!$I$12&amp;" "&amp;TEXT('Scoring Rules'!$D$12,"0.00"),IF(IF('Scoring Rules'!$I$12="&gt;=",L184&gt;='Scoring Rules'!$B$12,L184&gt;'Scoring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"&amp;M184&amp;" pts"))</x:f>
      </x:c>
      <x:c r="Z184" s="8" t="str">
        <x:f>IF($A184="","",IF(NOT(ISNUMBER(O184)),"Missing metric","Attendance "&amp;TEXT(100-N184,"0.00")&amp;"%: "&amp;IF(AND('Scoring Rules'!$F$13&lt;&gt;"",IF('Scoring Rules'!$I$13="&gt;=",100-N184&gt;='Scoring Rules'!$F$13,100-N184&gt;'Scoring Rules'!$F$13)),'Scoring Rules'!$I$13&amp;" "&amp;TEXT('Scoring Rules'!$F$13,"0.00"),IF(IF('Scoring Rules'!$I$13="&gt;=",100-N184&gt;='Scoring Rules'!$D$13,100-N184&gt;'Scoring Rules'!$D$13),'Scoring Rules'!$I$13&amp;" "&amp;TEXT('Scoring Rules'!$D$13,"0.00")&amp;" to "&amp;IF('Scoring Rules'!$I$13="&gt;", "&lt;= ","&lt; ")&amp;TEXT('Scoring Rules'!$F$13,"0.00"),IF(IF('Scoring Rules'!$I$13="&gt;=",100-N184&gt;='Scoring Rules'!$B$13,100-N184&gt;'Scoring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"&amp;O184&amp;" pts"))</x:f>
      </x:c>
    </x:row>
    <x:row r="185" ht="32" customHeight="1">
      <x:c r="A185" s="2" t="str">
        <x:f>IF('Paste Export'!A179&lt;&gt;"",'Paste Export'!A179,"")</x:f>
      </x:c>
      <x:c r="B185" s="16" t="str">
        <x:f>IF($A185="","",IF(ISBLANK('Paste Export'!B179),"Missing",IF(ISNUMBER('Paste Export'!B179),'Paste Export'!B179,VALUE('Paste Export'!B179))))</x:f>
      </x:c>
      <x:c r="C185" s="16" t="str">
        <x:f>IF($A185="","",IF(NOT(ISNUMBER(B185)),"Missing",IF(AND('Scoring Rules'!$F$7&lt;&gt;"",IF('Scoring Rules'!$I$7="&gt;=",B185&gt;='Scoring Rules'!$F$7,B185&gt;'Scoring Rules'!$F$7)),'Scoring Rules'!$G$7,IF(IF('Scoring Rules'!$I$7="&gt;=",B185&gt;='Scoring Rules'!$D$7,B185&gt;'Scoring Rules'!$D$7),'Scoring Rules'!$E$7,IF(IF('Scoring Rules'!$I$7="&gt;=",B185&gt;='Scoring Rules'!$B$7,B185&gt;'Scoring Rules'!$B$7),'Scoring Rules'!$C$7,'Scoring Rules'!$H$7)))))</x:f>
      </x:c>
      <x:c r="D185" s="16" t="str">
        <x:f>IF($A185="","",IF(ISBLANK('Paste Export'!C179),"Missing",IF(ISNUMBER('Paste Export'!C179),'Paste Export'!C179,VALUE('Paste Export'!C179))))</x:f>
      </x:c>
      <x:c r="E185" s="16" t="str">
        <x:f>IF($A185="","",IF(NOT(ISNUMBER(D185)),"Missing",IF(AND('Scoring Rules'!$F$8&lt;&gt;"",IF('Scoring Rules'!$I$8="&gt;=",D185&gt;='Scoring Rules'!$F$8,D185&gt;'Scoring Rules'!$F$8)),'Scoring Rules'!$G$8,IF(IF('Scoring Rules'!$I$8="&gt;=",D185&gt;='Scoring Rules'!$D$8,D185&gt;'Scoring Rules'!$D$8),'Scoring Rules'!$E$8,IF(IF('Scoring Rules'!$I$8="&gt;=",D185&gt;='Scoring Rules'!$B$8,D185&gt;'Scoring Rules'!$B$8),'Scoring Rules'!$C$8,'Scoring Rules'!$H$8)))))</x:f>
      </x:c>
      <x:c r="F185" s="14" t="str">
        <x:f>IF($A185="","",IF(ISBLANK('Paste Export'!D179),"Missing",IF(ISNUMBER('Paste Export'!D179),'Paste Export'!D179,VALUE('Paste Export'!D179))))</x:f>
      </x:c>
      <x:c r="G185" s="16" t="str">
        <x:f>IF($A185="","",IF(NOT(ISNUMBER(F185)),"Missing",IF(AND('Scoring Rules'!$F$9&lt;&gt;"",IF('Scoring Rules'!$I$9="&gt;=",F185&gt;='Scoring Rules'!$F$9,F185&gt;'Scoring Rules'!$F$9)),'Scoring Rules'!$G$9,IF(IF('Scoring Rules'!$I$9="&gt;=",F185&gt;='Scoring Rules'!$D$9,F185&gt;'Scoring Rules'!$D$9),'Scoring Rules'!$E$9,IF(IF('Scoring Rules'!$I$9="&gt;=",F185&gt;='Scoring Rules'!$B$9,F185&gt;'Scoring Rules'!$B$9),'Scoring Rules'!$C$9,'Scoring Rules'!$H$9)))))</x:f>
      </x:c>
      <x:c r="H185" s="15" t="str">
        <x:f>IF($A185="","",IF(ISBLANK('Paste Export'!E179),"Missing",IF(ISNUMBER('Paste Export'!E179),'Paste Export'!E179,VALUE('Paste Export'!E179))))</x:f>
      </x:c>
      <x:c r="I185" s="16" t="str">
        <x:f>IF($A185="","",IF(NOT(ISNUMBER(H185)),"Missing",IF(AND('Scoring Rules'!$F$10&lt;&gt;"",IF('Scoring Rules'!$I$10="&gt;=",H185&gt;='Scoring Rules'!$F$10,H185&gt;'Scoring Rules'!$F$10)),'Scoring Rules'!$G$10,IF(IF('Scoring Rules'!$I$10="&gt;=",H185&gt;='Scoring Rules'!$D$10,H185&gt;'Scoring Rules'!$D$10),'Scoring Rules'!$E$10,IF(IF('Scoring Rules'!$I$10="&gt;=",H185&gt;='Scoring Rules'!$B$10,H185&gt;'Scoring Rules'!$B$10),'Scoring Rules'!$C$10,'Scoring Rules'!$H$10)))))</x:f>
      </x:c>
      <x:c r="J185" s="15" t="str">
        <x:f>IF($A185="","",IF(ISBLANK('Paste Export'!F179),"Missing",IF(ISNUMBER('Paste Export'!F179),'Paste Export'!F179,VALUE('Paste Export'!F179))))</x:f>
      </x:c>
      <x:c r="K185" s="16" t="str">
        <x:f>IF($A185="","",IF(NOT(ISNUMBER(J185)),"Missing",IF(AND('Scoring Rules'!$F$11&lt;&gt;"",IF('Scoring Rules'!$I$11="&gt;=",J185&gt;='Scoring Rules'!$F$11,J185&gt;'Scoring Rules'!$F$11)),'Scoring Rules'!$G$11,IF(IF('Scoring Rules'!$I$11="&gt;=",J185&gt;='Scoring Rules'!$D$11,J185&gt;'Scoring Rules'!$D$11),'Scoring Rules'!$E$11,IF(IF('Scoring Rules'!$I$11="&gt;=",J185&gt;='Scoring Rules'!$B$11,J185&gt;'Scoring Rules'!$B$11),'Scoring Rules'!$C$11,'Scoring Rules'!$H$11)))))</x:f>
      </x:c>
      <x:c r="L185" s="14" t="str">
        <x:f>IF($A185="","",IF(ISBLANK('Paste Export'!G179),"Missing",IF(ISNUMBER('Paste Export'!G179),'Paste Export'!G179,VALUE('Paste Export'!G179))))</x:f>
      </x:c>
      <x:c r="M185" s="16" t="str">
        <x:f>IF($A185="","",IF(NOT(ISNUMBER(L185)),"Missing",IF(AND('Scoring Rules'!$F$12&lt;&gt;"",IF('Scoring Rules'!$I$12="&gt;=",L185&gt;='Scoring Rules'!$F$12,L185&gt;'Scoring Rules'!$F$12)),'Scoring Rules'!$G$12,IF(IF('Scoring Rules'!$I$12="&gt;=",L185&gt;='Scoring Rules'!$D$12,L185&gt;'Scoring Rules'!$D$12),'Scoring Rules'!$E$12,IF(IF('Scoring Rules'!$I$12="&gt;=",L185&gt;='Scoring Rules'!$B$12,L185&gt;'Scoring Rules'!$B$12),'Scoring Rules'!$C$12,'Scoring Rules'!$H$12)))))</x:f>
      </x:c>
      <x:c r="N185" s="14" t="str">
        <x:f>IF($A185="","",IF(ISBLANK('Paste Export'!H179),"Missing",IF(ISNUMBER('Paste Export'!H179),'Paste Export'!H179,VALUE('Paste Export'!H179))))</x:f>
      </x:c>
      <x:c r="O185" s="16" t="str">
        <x:f>IF($A185="","",IF(NOT(ISNUMBER(N185)),"Missing",IF(AND('Scoring Rules'!$F$13&lt;&gt;"",IF('Scoring Rules'!$I$13="&gt;=",100-N185&gt;='Scoring Rules'!$F$13,100-N185&gt;'Scoring Rules'!$F$13)),'Scoring Rules'!$G$13,IF(IF('Scoring Rules'!$I$13="&gt;=",100-N185&gt;='Scoring Rules'!$D$13,100-N185&gt;'Scoring Rules'!$D$13),'Scoring Rules'!$E$13,IF(IF('Scoring Rules'!$I$13="&gt;=",100-N185&gt;='Scoring Rules'!$B$13,100-N185&gt;'Scoring Rules'!$B$13),'Scoring Rules'!$C$13,'Scoring Rules'!$H$13)))))</x:f>
      </x:c>
      <x:c r="P185" s="16" t="str">
        <x:f>IF($A185="","",IF(COUNT(C185,E185,G185,I185,K185,M185,O185)=7,SUM(C185,E185,G185,I185,K185,M185,O185),"Missing metric"))</x:f>
      </x:c>
      <x:c r="Q185" s="16" t="str">
        <x:f>IF($A185="","",IF(ISBLANK('Paste Export'!I179),"Missing",VALUE('Paste Export'!I179)))</x:f>
      </x:c>
      <x:c r="R185" s="16" t="str">
        <x:f>IF($A185="","",IF(AND(ISNUMBER(P185),ISNUMBER(Q185)),P185-Q185,"Unavailable"))</x:f>
      </x:c>
      <x:c r="S185" s="2" t="str">
        <x:f>IF($A185="","",IF(ISNUMBER(R185),IF(R185=0,"Matches","Review rules / rounding"),"Missing input"))</x:f>
      </x:c>
      <x:c r="T185" s="8" t="str">
        <x:f>IF($A185="","",IF(NOT(ISNUMBER(C185)),"Missing metric", IF(AND('Scoring Rules'!$F$7&lt;&gt;"",IF('Scoring Rules'!$I$7="&gt;=",B185&gt;='Scoring Rules'!$F$7,B185&gt;'Scoring Rules'!$F$7)),'Scoring Rules'!$I$7&amp;" "&amp;TEXT('Scoring Rules'!$F$7,"0.00"),IF(IF('Scoring Rules'!$I$7="&gt;=",B185&gt;='Scoring Rules'!$D$7,B185&gt;'Scoring Rules'!$D$7),'Scoring Rules'!$I$7&amp;" "&amp;TEXT('Scoring Rules'!$D$7,"0.00")&amp;" to "&amp;IF('Scoring Rules'!$I$7="&gt;", "&lt;= ","&lt; ")&amp;TEXT('Scoring Rules'!$F$7,"0.00"),IF(IF('Scoring Rules'!$I$7="&gt;=",B185&gt;='Scoring Rules'!$B$7,B185&gt;'Scoring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"&amp;C185&amp;" pts"))</x:f>
      </x:c>
      <x:c r="U185" s="8" t="str">
        <x:f>IF($A185="","",IF(NOT(ISNUMBER(E185)),"Missing metric", IF(AND('Scoring Rules'!$F$8&lt;&gt;"",IF('Scoring Rules'!$I$8="&gt;=",D185&gt;='Scoring Rules'!$F$8,D185&gt;'Scoring Rules'!$F$8)),'Scoring Rules'!$I$8&amp;" "&amp;TEXT('Scoring Rules'!$F$8,"0.00"),IF(IF('Scoring Rules'!$I$8="&gt;=",D185&gt;='Scoring Rules'!$D$8,D185&gt;'Scoring Rules'!$D$8),'Scoring Rules'!$I$8&amp;" "&amp;TEXT('Scoring Rules'!$D$8,"0.00")&amp;" to "&amp;IF('Scoring Rules'!$I$8="&gt;", "&lt;= ","&lt; ")&amp;TEXT('Scoring Rules'!$F$8,"0.00"),IF(IF('Scoring Rules'!$I$8="&gt;=",D185&gt;='Scoring Rules'!$B$8,D185&gt;'Scoring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"&amp;E185&amp;" pts"))</x:f>
      </x:c>
      <x:c r="V185" s="8" t="str">
        <x:f>IF($A185="","",IF(NOT(ISNUMBER(G185)),"Missing metric", IF(AND('Scoring Rules'!$F$9&lt;&gt;"",IF('Scoring Rules'!$I$9="&gt;=",F185&gt;='Scoring Rules'!$F$9,F185&gt;'Scoring Rules'!$F$9)),'Scoring Rules'!$I$9&amp;" "&amp;TEXT('Scoring Rules'!$F$9,"0.00"),IF(IF('Scoring Rules'!$I$9="&gt;=",F185&gt;='Scoring Rules'!$D$9,F185&gt;'Scoring Rules'!$D$9),'Scoring Rules'!$I$9&amp;" "&amp;TEXT('Scoring Rules'!$D$9,"0.00")&amp;" to "&amp;IF('Scoring Rules'!$I$9="&gt;", "&lt;= ","&lt; ")&amp;TEXT('Scoring Rules'!$F$9,"0.00"),IF(IF('Scoring Rules'!$I$9="&gt;=",F185&gt;='Scoring Rules'!$B$9,F185&gt;'Scoring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"&amp;G185&amp;" pts"))</x:f>
      </x:c>
      <x:c r="W185" s="8" t="str">
        <x:f>IF($A185="","",IF(NOT(ISNUMBER(I185)),"Missing metric", IF(AND('Scoring Rules'!$F$10&lt;&gt;"",IF('Scoring Rules'!$I$10="&gt;=",H185&gt;='Scoring Rules'!$F$10,H185&gt;'Scoring Rules'!$F$10)),'Scoring Rules'!$I$10&amp;" "&amp;TEXT('Scoring Rules'!$F$10,"0.00"),IF(IF('Scoring Rules'!$I$10="&gt;=",H185&gt;='Scoring Rules'!$D$10,H185&gt;'Scoring Rules'!$D$10),'Scoring Rules'!$I$10&amp;" "&amp;TEXT('Scoring Rules'!$D$10,"0.00")&amp;" to "&amp;IF('Scoring Rules'!$I$10="&gt;", "&lt;= ","&lt; ")&amp;TEXT('Scoring Rules'!$F$10,"0.00"),IF(IF('Scoring Rules'!$I$10="&gt;=",H185&gt;='Scoring Rules'!$B$10,H185&gt;'Scoring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"&amp;I185&amp;" pts"))</x:f>
      </x:c>
      <x:c r="X185" s="8" t="str">
        <x:f>IF($A185="","",IF(NOT(ISNUMBER(K185)),"Missing metric", IF(AND('Scoring Rules'!$F$11&lt;&gt;"",IF('Scoring Rules'!$I$11="&gt;=",J185&gt;='Scoring Rules'!$F$11,J185&gt;'Scoring Rules'!$F$11)),'Scoring Rules'!$I$11&amp;" "&amp;TEXT('Scoring Rules'!$F$11,"0.00"),IF(IF('Scoring Rules'!$I$11="&gt;=",J185&gt;='Scoring Rules'!$D$11,J185&gt;'Scoring Rules'!$D$11),'Scoring Rules'!$I$11&amp;" "&amp;TEXT('Scoring Rules'!$D$11,"0.00")&amp;" to "&amp;IF('Scoring Rules'!$I$11="&gt;", "&lt;= ","&lt; ")&amp;TEXT('Scoring Rules'!$F$11,"0.00"),IF(IF('Scoring Rules'!$I$11="&gt;=",J185&gt;='Scoring Rules'!$B$11,J185&gt;'Scoring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"&amp;K185&amp;" pts"))</x:f>
      </x:c>
      <x:c r="Y185" s="8" t="str">
        <x:f>IF($A185="","",IF(NOT(ISNUMBER(M185)),"Missing metric", IF(IF('Scoring Rules'!$I$12="&gt;=",L185&gt;='Scoring Rules'!$D$12,L185&gt;'Scoring Rules'!$D$12),'Scoring Rules'!$I$12&amp;" "&amp;TEXT('Scoring Rules'!$D$12,"0.00"),IF(IF('Scoring Rules'!$I$12="&gt;=",L185&gt;='Scoring Rules'!$B$12,L185&gt;'Scoring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"&amp;M185&amp;" pts"))</x:f>
      </x:c>
      <x:c r="Z185" s="8" t="str">
        <x:f>IF($A185="","",IF(NOT(ISNUMBER(O185)),"Missing metric","Attendance "&amp;TEXT(100-N185,"0.00")&amp;"%: "&amp;IF(AND('Scoring Rules'!$F$13&lt;&gt;"",IF('Scoring Rules'!$I$13="&gt;=",100-N185&gt;='Scoring Rules'!$F$13,100-N185&gt;'Scoring Rules'!$F$13)),'Scoring Rules'!$I$13&amp;" "&amp;TEXT('Scoring Rules'!$F$13,"0.00"),IF(IF('Scoring Rules'!$I$13="&gt;=",100-N185&gt;='Scoring Rules'!$D$13,100-N185&gt;'Scoring Rules'!$D$13),'Scoring Rules'!$I$13&amp;" "&amp;TEXT('Scoring Rules'!$D$13,"0.00")&amp;" to "&amp;IF('Scoring Rules'!$I$13="&gt;", "&lt;= ","&lt; ")&amp;TEXT('Scoring Rules'!$F$13,"0.00"),IF(IF('Scoring Rules'!$I$13="&gt;=",100-N185&gt;='Scoring Rules'!$B$13,100-N185&gt;'Scoring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"&amp;O185&amp;" pts"))</x:f>
      </x:c>
    </x:row>
    <x:row r="186" ht="32" customHeight="1">
      <x:c r="A186" s="2" t="str">
        <x:f>IF('Paste Export'!A180&lt;&gt;"",'Paste Export'!A180,"")</x:f>
      </x:c>
      <x:c r="B186" s="16" t="str">
        <x:f>IF($A186="","",IF(ISBLANK('Paste Export'!B180),"Missing",IF(ISNUMBER('Paste Export'!B180),'Paste Export'!B180,VALUE('Paste Export'!B180))))</x:f>
      </x:c>
      <x:c r="C186" s="16" t="str">
        <x:f>IF($A186="","",IF(NOT(ISNUMBER(B186)),"Missing",IF(AND('Scoring Rules'!$F$7&lt;&gt;"",IF('Scoring Rules'!$I$7="&gt;=",B186&gt;='Scoring Rules'!$F$7,B186&gt;'Scoring Rules'!$F$7)),'Scoring Rules'!$G$7,IF(IF('Scoring Rules'!$I$7="&gt;=",B186&gt;='Scoring Rules'!$D$7,B186&gt;'Scoring Rules'!$D$7),'Scoring Rules'!$E$7,IF(IF('Scoring Rules'!$I$7="&gt;=",B186&gt;='Scoring Rules'!$B$7,B186&gt;'Scoring Rules'!$B$7),'Scoring Rules'!$C$7,'Scoring Rules'!$H$7)))))</x:f>
      </x:c>
      <x:c r="D186" s="16" t="str">
        <x:f>IF($A186="","",IF(ISBLANK('Paste Export'!C180),"Missing",IF(ISNUMBER('Paste Export'!C180),'Paste Export'!C180,VALUE('Paste Export'!C180))))</x:f>
      </x:c>
      <x:c r="E186" s="16" t="str">
        <x:f>IF($A186="","",IF(NOT(ISNUMBER(D186)),"Missing",IF(AND('Scoring Rules'!$F$8&lt;&gt;"",IF('Scoring Rules'!$I$8="&gt;=",D186&gt;='Scoring Rules'!$F$8,D186&gt;'Scoring Rules'!$F$8)),'Scoring Rules'!$G$8,IF(IF('Scoring Rules'!$I$8="&gt;=",D186&gt;='Scoring Rules'!$D$8,D186&gt;'Scoring Rules'!$D$8),'Scoring Rules'!$E$8,IF(IF('Scoring Rules'!$I$8="&gt;=",D186&gt;='Scoring Rules'!$B$8,D186&gt;'Scoring Rules'!$B$8),'Scoring Rules'!$C$8,'Scoring Rules'!$H$8)))))</x:f>
      </x:c>
      <x:c r="F186" s="14" t="str">
        <x:f>IF($A186="","",IF(ISBLANK('Paste Export'!D180),"Missing",IF(ISNUMBER('Paste Export'!D180),'Paste Export'!D180,VALUE('Paste Export'!D180))))</x:f>
      </x:c>
      <x:c r="G186" s="16" t="str">
        <x:f>IF($A186="","",IF(NOT(ISNUMBER(F186)),"Missing",IF(AND('Scoring Rules'!$F$9&lt;&gt;"",IF('Scoring Rules'!$I$9="&gt;=",F186&gt;='Scoring Rules'!$F$9,F186&gt;'Scoring Rules'!$F$9)),'Scoring Rules'!$G$9,IF(IF('Scoring Rules'!$I$9="&gt;=",F186&gt;='Scoring Rules'!$D$9,F186&gt;'Scoring Rules'!$D$9),'Scoring Rules'!$E$9,IF(IF('Scoring Rules'!$I$9="&gt;=",F186&gt;='Scoring Rules'!$B$9,F186&gt;'Scoring Rules'!$B$9),'Scoring Rules'!$C$9,'Scoring Rules'!$H$9)))))</x:f>
      </x:c>
      <x:c r="H186" s="15" t="str">
        <x:f>IF($A186="","",IF(ISBLANK('Paste Export'!E180),"Missing",IF(ISNUMBER('Paste Export'!E180),'Paste Export'!E180,VALUE('Paste Export'!E180))))</x:f>
      </x:c>
      <x:c r="I186" s="16" t="str">
        <x:f>IF($A186="","",IF(NOT(ISNUMBER(H186)),"Missing",IF(AND('Scoring Rules'!$F$10&lt;&gt;"",IF('Scoring Rules'!$I$10="&gt;=",H186&gt;='Scoring Rules'!$F$10,H186&gt;'Scoring Rules'!$F$10)),'Scoring Rules'!$G$10,IF(IF('Scoring Rules'!$I$10="&gt;=",H186&gt;='Scoring Rules'!$D$10,H186&gt;'Scoring Rules'!$D$10),'Scoring Rules'!$E$10,IF(IF('Scoring Rules'!$I$10="&gt;=",H186&gt;='Scoring Rules'!$B$10,H186&gt;'Scoring Rules'!$B$10),'Scoring Rules'!$C$10,'Scoring Rules'!$H$10)))))</x:f>
      </x:c>
      <x:c r="J186" s="15" t="str">
        <x:f>IF($A186="","",IF(ISBLANK('Paste Export'!F180),"Missing",IF(ISNUMBER('Paste Export'!F180),'Paste Export'!F180,VALUE('Paste Export'!F180))))</x:f>
      </x:c>
      <x:c r="K186" s="16" t="str">
        <x:f>IF($A186="","",IF(NOT(ISNUMBER(J186)),"Missing",IF(AND('Scoring Rules'!$F$11&lt;&gt;"",IF('Scoring Rules'!$I$11="&gt;=",J186&gt;='Scoring Rules'!$F$11,J186&gt;'Scoring Rules'!$F$11)),'Scoring Rules'!$G$11,IF(IF('Scoring Rules'!$I$11="&gt;=",J186&gt;='Scoring Rules'!$D$11,J186&gt;'Scoring Rules'!$D$11),'Scoring Rules'!$E$11,IF(IF('Scoring Rules'!$I$11="&gt;=",J186&gt;='Scoring Rules'!$B$11,J186&gt;'Scoring Rules'!$B$11),'Scoring Rules'!$C$11,'Scoring Rules'!$H$11)))))</x:f>
      </x:c>
      <x:c r="L186" s="14" t="str">
        <x:f>IF($A186="","",IF(ISBLANK('Paste Export'!G180),"Missing",IF(ISNUMBER('Paste Export'!G180),'Paste Export'!G180,VALUE('Paste Export'!G180))))</x:f>
      </x:c>
      <x:c r="M186" s="16" t="str">
        <x:f>IF($A186="","",IF(NOT(ISNUMBER(L186)),"Missing",IF(AND('Scoring Rules'!$F$12&lt;&gt;"",IF('Scoring Rules'!$I$12="&gt;=",L186&gt;='Scoring Rules'!$F$12,L186&gt;'Scoring Rules'!$F$12)),'Scoring Rules'!$G$12,IF(IF('Scoring Rules'!$I$12="&gt;=",L186&gt;='Scoring Rules'!$D$12,L186&gt;'Scoring Rules'!$D$12),'Scoring Rules'!$E$12,IF(IF('Scoring Rules'!$I$12="&gt;=",L186&gt;='Scoring Rules'!$B$12,L186&gt;'Scoring Rules'!$B$12),'Scoring Rules'!$C$12,'Scoring Rules'!$H$12)))))</x:f>
      </x:c>
      <x:c r="N186" s="14" t="str">
        <x:f>IF($A186="","",IF(ISBLANK('Paste Export'!H180),"Missing",IF(ISNUMBER('Paste Export'!H180),'Paste Export'!H180,VALUE('Paste Export'!H180))))</x:f>
      </x:c>
      <x:c r="O186" s="16" t="str">
        <x:f>IF($A186="","",IF(NOT(ISNUMBER(N186)),"Missing",IF(AND('Scoring Rules'!$F$13&lt;&gt;"",IF('Scoring Rules'!$I$13="&gt;=",100-N186&gt;='Scoring Rules'!$F$13,100-N186&gt;'Scoring Rules'!$F$13)),'Scoring Rules'!$G$13,IF(IF('Scoring Rules'!$I$13="&gt;=",100-N186&gt;='Scoring Rules'!$D$13,100-N186&gt;'Scoring Rules'!$D$13),'Scoring Rules'!$E$13,IF(IF('Scoring Rules'!$I$13="&gt;=",100-N186&gt;='Scoring Rules'!$B$13,100-N186&gt;'Scoring Rules'!$B$13),'Scoring Rules'!$C$13,'Scoring Rules'!$H$13)))))</x:f>
      </x:c>
      <x:c r="P186" s="16" t="str">
        <x:f>IF($A186="","",IF(COUNT(C186,E186,G186,I186,K186,M186,O186)=7,SUM(C186,E186,G186,I186,K186,M186,O186),"Missing metric"))</x:f>
      </x:c>
      <x:c r="Q186" s="16" t="str">
        <x:f>IF($A186="","",IF(ISBLANK('Paste Export'!I180),"Missing",VALUE('Paste Export'!I180)))</x:f>
      </x:c>
      <x:c r="R186" s="16" t="str">
        <x:f>IF($A186="","",IF(AND(ISNUMBER(P186),ISNUMBER(Q186)),P186-Q186,"Unavailable"))</x:f>
      </x:c>
      <x:c r="S186" s="2" t="str">
        <x:f>IF($A186="","",IF(ISNUMBER(R186),IF(R186=0,"Matches","Review rules / rounding"),"Missing input"))</x:f>
      </x:c>
      <x:c r="T186" s="8" t="str">
        <x:f>IF($A186="","",IF(NOT(ISNUMBER(C186)),"Missing metric", IF(AND('Scoring Rules'!$F$7&lt;&gt;"",IF('Scoring Rules'!$I$7="&gt;=",B186&gt;='Scoring Rules'!$F$7,B186&gt;'Scoring Rules'!$F$7)),'Scoring Rules'!$I$7&amp;" "&amp;TEXT('Scoring Rules'!$F$7,"0.00"),IF(IF('Scoring Rules'!$I$7="&gt;=",B186&gt;='Scoring Rules'!$D$7,B186&gt;'Scoring Rules'!$D$7),'Scoring Rules'!$I$7&amp;" "&amp;TEXT('Scoring Rules'!$D$7,"0.00")&amp;" to "&amp;IF('Scoring Rules'!$I$7="&gt;", "&lt;= ","&lt; ")&amp;TEXT('Scoring Rules'!$F$7,"0.00"),IF(IF('Scoring Rules'!$I$7="&gt;=",B186&gt;='Scoring Rules'!$B$7,B186&gt;'Scoring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"&amp;C186&amp;" pts"))</x:f>
      </x:c>
      <x:c r="U186" s="8" t="str">
        <x:f>IF($A186="","",IF(NOT(ISNUMBER(E186)),"Missing metric", IF(AND('Scoring Rules'!$F$8&lt;&gt;"",IF('Scoring Rules'!$I$8="&gt;=",D186&gt;='Scoring Rules'!$F$8,D186&gt;'Scoring Rules'!$F$8)),'Scoring Rules'!$I$8&amp;" "&amp;TEXT('Scoring Rules'!$F$8,"0.00"),IF(IF('Scoring Rules'!$I$8="&gt;=",D186&gt;='Scoring Rules'!$D$8,D186&gt;'Scoring Rules'!$D$8),'Scoring Rules'!$I$8&amp;" "&amp;TEXT('Scoring Rules'!$D$8,"0.00")&amp;" to "&amp;IF('Scoring Rules'!$I$8="&gt;", "&lt;= ","&lt; ")&amp;TEXT('Scoring Rules'!$F$8,"0.00"),IF(IF('Scoring Rules'!$I$8="&gt;=",D186&gt;='Scoring Rules'!$B$8,D186&gt;'Scoring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"&amp;E186&amp;" pts"))</x:f>
      </x:c>
      <x:c r="V186" s="8" t="str">
        <x:f>IF($A186="","",IF(NOT(ISNUMBER(G186)),"Missing metric", IF(AND('Scoring Rules'!$F$9&lt;&gt;"",IF('Scoring Rules'!$I$9="&gt;=",F186&gt;='Scoring Rules'!$F$9,F186&gt;'Scoring Rules'!$F$9)),'Scoring Rules'!$I$9&amp;" "&amp;TEXT('Scoring Rules'!$F$9,"0.00"),IF(IF('Scoring Rules'!$I$9="&gt;=",F186&gt;='Scoring Rules'!$D$9,F186&gt;'Scoring Rules'!$D$9),'Scoring Rules'!$I$9&amp;" "&amp;TEXT('Scoring Rules'!$D$9,"0.00")&amp;" to "&amp;IF('Scoring Rules'!$I$9="&gt;", "&lt;= ","&lt; ")&amp;TEXT('Scoring Rules'!$F$9,"0.00"),IF(IF('Scoring Rules'!$I$9="&gt;=",F186&gt;='Scoring Rules'!$B$9,F186&gt;'Scoring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"&amp;G186&amp;" pts"))</x:f>
      </x:c>
      <x:c r="W186" s="8" t="str">
        <x:f>IF($A186="","",IF(NOT(ISNUMBER(I186)),"Missing metric", IF(AND('Scoring Rules'!$F$10&lt;&gt;"",IF('Scoring Rules'!$I$10="&gt;=",H186&gt;='Scoring Rules'!$F$10,H186&gt;'Scoring Rules'!$F$10)),'Scoring Rules'!$I$10&amp;" "&amp;TEXT('Scoring Rules'!$F$10,"0.00"),IF(IF('Scoring Rules'!$I$10="&gt;=",H186&gt;='Scoring Rules'!$D$10,H186&gt;'Scoring Rules'!$D$10),'Scoring Rules'!$I$10&amp;" "&amp;TEXT('Scoring Rules'!$D$10,"0.00")&amp;" to "&amp;IF('Scoring Rules'!$I$10="&gt;", "&lt;= ","&lt; ")&amp;TEXT('Scoring Rules'!$F$10,"0.00"),IF(IF('Scoring Rules'!$I$10="&gt;=",H186&gt;='Scoring Rules'!$B$10,H186&gt;'Scoring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"&amp;I186&amp;" pts"))</x:f>
      </x:c>
      <x:c r="X186" s="8" t="str">
        <x:f>IF($A186="","",IF(NOT(ISNUMBER(K186)),"Missing metric", IF(AND('Scoring Rules'!$F$11&lt;&gt;"",IF('Scoring Rules'!$I$11="&gt;=",J186&gt;='Scoring Rules'!$F$11,J186&gt;'Scoring Rules'!$F$11)),'Scoring Rules'!$I$11&amp;" "&amp;TEXT('Scoring Rules'!$F$11,"0.00"),IF(IF('Scoring Rules'!$I$11="&gt;=",J186&gt;='Scoring Rules'!$D$11,J186&gt;'Scoring Rules'!$D$11),'Scoring Rules'!$I$11&amp;" "&amp;TEXT('Scoring Rules'!$D$11,"0.00")&amp;" to "&amp;IF('Scoring Rules'!$I$11="&gt;", "&lt;= ","&lt; ")&amp;TEXT('Scoring Rules'!$F$11,"0.00"),IF(IF('Scoring Rules'!$I$11="&gt;=",J186&gt;='Scoring Rules'!$B$11,J186&gt;'Scoring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"&amp;K186&amp;" pts"))</x:f>
      </x:c>
      <x:c r="Y186" s="8" t="str">
        <x:f>IF($A186="","",IF(NOT(ISNUMBER(M186)),"Missing metric", IF(IF('Scoring Rules'!$I$12="&gt;=",L186&gt;='Scoring Rules'!$D$12,L186&gt;'Scoring Rules'!$D$12),'Scoring Rules'!$I$12&amp;" "&amp;TEXT('Scoring Rules'!$D$12,"0.00"),IF(IF('Scoring Rules'!$I$12="&gt;=",L186&gt;='Scoring Rules'!$B$12,L186&gt;'Scoring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"&amp;M186&amp;" pts"))</x:f>
      </x:c>
      <x:c r="Z186" s="8" t="str">
        <x:f>IF($A186="","",IF(NOT(ISNUMBER(O186)),"Missing metric","Attendance "&amp;TEXT(100-N186,"0.00")&amp;"%: "&amp;IF(AND('Scoring Rules'!$F$13&lt;&gt;"",IF('Scoring Rules'!$I$13="&gt;=",100-N186&gt;='Scoring Rules'!$F$13,100-N186&gt;'Scoring Rules'!$F$13)),'Scoring Rules'!$I$13&amp;" "&amp;TEXT('Scoring Rules'!$F$13,"0.00"),IF(IF('Scoring Rules'!$I$13="&gt;=",100-N186&gt;='Scoring Rules'!$D$13,100-N186&gt;'Scoring Rules'!$D$13),'Scoring Rules'!$I$13&amp;" "&amp;TEXT('Scoring Rules'!$D$13,"0.00")&amp;" to "&amp;IF('Scoring Rules'!$I$13="&gt;", "&lt;= ","&lt; ")&amp;TEXT('Scoring Rules'!$F$13,"0.00"),IF(IF('Scoring Rules'!$I$13="&gt;=",100-N186&gt;='Scoring Rules'!$B$13,100-N186&gt;'Scoring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"&amp;O186&amp;" pts"))</x:f>
      </x:c>
    </x:row>
    <x:row r="187" ht="32" customHeight="1">
      <x:c r="A187" s="2" t="str">
        <x:f>IF('Paste Export'!A181&lt;&gt;"",'Paste Export'!A181,"")</x:f>
      </x:c>
      <x:c r="B187" s="16" t="str">
        <x:f>IF($A187="","",IF(ISBLANK('Paste Export'!B181),"Missing",IF(ISNUMBER('Paste Export'!B181),'Paste Export'!B181,VALUE('Paste Export'!B181))))</x:f>
      </x:c>
      <x:c r="C187" s="16" t="str">
        <x:f>IF($A187="","",IF(NOT(ISNUMBER(B187)),"Missing",IF(AND('Scoring Rules'!$F$7&lt;&gt;"",IF('Scoring Rules'!$I$7="&gt;=",B187&gt;='Scoring Rules'!$F$7,B187&gt;'Scoring Rules'!$F$7)),'Scoring Rules'!$G$7,IF(IF('Scoring Rules'!$I$7="&gt;=",B187&gt;='Scoring Rules'!$D$7,B187&gt;'Scoring Rules'!$D$7),'Scoring Rules'!$E$7,IF(IF('Scoring Rules'!$I$7="&gt;=",B187&gt;='Scoring Rules'!$B$7,B187&gt;'Scoring Rules'!$B$7),'Scoring Rules'!$C$7,'Scoring Rules'!$H$7)))))</x:f>
      </x:c>
      <x:c r="D187" s="16" t="str">
        <x:f>IF($A187="","",IF(ISBLANK('Paste Export'!C181),"Missing",IF(ISNUMBER('Paste Export'!C181),'Paste Export'!C181,VALUE('Paste Export'!C181))))</x:f>
      </x:c>
      <x:c r="E187" s="16" t="str">
        <x:f>IF($A187="","",IF(NOT(ISNUMBER(D187)),"Missing",IF(AND('Scoring Rules'!$F$8&lt;&gt;"",IF('Scoring Rules'!$I$8="&gt;=",D187&gt;='Scoring Rules'!$F$8,D187&gt;'Scoring Rules'!$F$8)),'Scoring Rules'!$G$8,IF(IF('Scoring Rules'!$I$8="&gt;=",D187&gt;='Scoring Rules'!$D$8,D187&gt;'Scoring Rules'!$D$8),'Scoring Rules'!$E$8,IF(IF('Scoring Rules'!$I$8="&gt;=",D187&gt;='Scoring Rules'!$B$8,D187&gt;'Scoring Rules'!$B$8),'Scoring Rules'!$C$8,'Scoring Rules'!$H$8)))))</x:f>
      </x:c>
      <x:c r="F187" s="14" t="str">
        <x:f>IF($A187="","",IF(ISBLANK('Paste Export'!D181),"Missing",IF(ISNUMBER('Paste Export'!D181),'Paste Export'!D181,VALUE('Paste Export'!D181))))</x:f>
      </x:c>
      <x:c r="G187" s="16" t="str">
        <x:f>IF($A187="","",IF(NOT(ISNUMBER(F187)),"Missing",IF(AND('Scoring Rules'!$F$9&lt;&gt;"",IF('Scoring Rules'!$I$9="&gt;=",F187&gt;='Scoring Rules'!$F$9,F187&gt;'Scoring Rules'!$F$9)),'Scoring Rules'!$G$9,IF(IF('Scoring Rules'!$I$9="&gt;=",F187&gt;='Scoring Rules'!$D$9,F187&gt;'Scoring Rules'!$D$9),'Scoring Rules'!$E$9,IF(IF('Scoring Rules'!$I$9="&gt;=",F187&gt;='Scoring Rules'!$B$9,F187&gt;'Scoring Rules'!$B$9),'Scoring Rules'!$C$9,'Scoring Rules'!$H$9)))))</x:f>
      </x:c>
      <x:c r="H187" s="15" t="str">
        <x:f>IF($A187="","",IF(ISBLANK('Paste Export'!E181),"Missing",IF(ISNUMBER('Paste Export'!E181),'Paste Export'!E181,VALUE('Paste Export'!E181))))</x:f>
      </x:c>
      <x:c r="I187" s="16" t="str">
        <x:f>IF($A187="","",IF(NOT(ISNUMBER(H187)),"Missing",IF(AND('Scoring Rules'!$F$10&lt;&gt;"",IF('Scoring Rules'!$I$10="&gt;=",H187&gt;='Scoring Rules'!$F$10,H187&gt;'Scoring Rules'!$F$10)),'Scoring Rules'!$G$10,IF(IF('Scoring Rules'!$I$10="&gt;=",H187&gt;='Scoring Rules'!$D$10,H187&gt;'Scoring Rules'!$D$10),'Scoring Rules'!$E$10,IF(IF('Scoring Rules'!$I$10="&gt;=",H187&gt;='Scoring Rules'!$B$10,H187&gt;'Scoring Rules'!$B$10),'Scoring Rules'!$C$10,'Scoring Rules'!$H$10)))))</x:f>
      </x:c>
      <x:c r="J187" s="15" t="str">
        <x:f>IF($A187="","",IF(ISBLANK('Paste Export'!F181),"Missing",IF(ISNUMBER('Paste Export'!F181),'Paste Export'!F181,VALUE('Paste Export'!F181))))</x:f>
      </x:c>
      <x:c r="K187" s="16" t="str">
        <x:f>IF($A187="","",IF(NOT(ISNUMBER(J187)),"Missing",IF(AND('Scoring Rules'!$F$11&lt;&gt;"",IF('Scoring Rules'!$I$11="&gt;=",J187&gt;='Scoring Rules'!$F$11,J187&gt;'Scoring Rules'!$F$11)),'Scoring Rules'!$G$11,IF(IF('Scoring Rules'!$I$11="&gt;=",J187&gt;='Scoring Rules'!$D$11,J187&gt;'Scoring Rules'!$D$11),'Scoring Rules'!$E$11,IF(IF('Scoring Rules'!$I$11="&gt;=",J187&gt;='Scoring Rules'!$B$11,J187&gt;'Scoring Rules'!$B$11),'Scoring Rules'!$C$11,'Scoring Rules'!$H$11)))))</x:f>
      </x:c>
      <x:c r="L187" s="14" t="str">
        <x:f>IF($A187="","",IF(ISBLANK('Paste Export'!G181),"Missing",IF(ISNUMBER('Paste Export'!G181),'Paste Export'!G181,VALUE('Paste Export'!G181))))</x:f>
      </x:c>
      <x:c r="M187" s="16" t="str">
        <x:f>IF($A187="","",IF(NOT(ISNUMBER(L187)),"Missing",IF(AND('Scoring Rules'!$F$12&lt;&gt;"",IF('Scoring Rules'!$I$12="&gt;=",L187&gt;='Scoring Rules'!$F$12,L187&gt;'Scoring Rules'!$F$12)),'Scoring Rules'!$G$12,IF(IF('Scoring Rules'!$I$12="&gt;=",L187&gt;='Scoring Rules'!$D$12,L187&gt;'Scoring Rules'!$D$12),'Scoring Rules'!$E$12,IF(IF('Scoring Rules'!$I$12="&gt;=",L187&gt;='Scoring Rules'!$B$12,L187&gt;'Scoring Rules'!$B$12),'Scoring Rules'!$C$12,'Scoring Rules'!$H$12)))))</x:f>
      </x:c>
      <x:c r="N187" s="14" t="str">
        <x:f>IF($A187="","",IF(ISBLANK('Paste Export'!H181),"Missing",IF(ISNUMBER('Paste Export'!H181),'Paste Export'!H181,VALUE('Paste Export'!H181))))</x:f>
      </x:c>
      <x:c r="O187" s="16" t="str">
        <x:f>IF($A187="","",IF(NOT(ISNUMBER(N187)),"Missing",IF(AND('Scoring Rules'!$F$13&lt;&gt;"",IF('Scoring Rules'!$I$13="&gt;=",100-N187&gt;='Scoring Rules'!$F$13,100-N187&gt;'Scoring Rules'!$F$13)),'Scoring Rules'!$G$13,IF(IF('Scoring Rules'!$I$13="&gt;=",100-N187&gt;='Scoring Rules'!$D$13,100-N187&gt;'Scoring Rules'!$D$13),'Scoring Rules'!$E$13,IF(IF('Scoring Rules'!$I$13="&gt;=",100-N187&gt;='Scoring Rules'!$B$13,100-N187&gt;'Scoring Rules'!$B$13),'Scoring Rules'!$C$13,'Scoring Rules'!$H$13)))))</x:f>
      </x:c>
      <x:c r="P187" s="16" t="str">
        <x:f>IF($A187="","",IF(COUNT(C187,E187,G187,I187,K187,M187,O187)=7,SUM(C187,E187,G187,I187,K187,M187,O187),"Missing metric"))</x:f>
      </x:c>
      <x:c r="Q187" s="16" t="str">
        <x:f>IF($A187="","",IF(ISBLANK('Paste Export'!I181),"Missing",VALUE('Paste Export'!I181)))</x:f>
      </x:c>
      <x:c r="R187" s="16" t="str">
        <x:f>IF($A187="","",IF(AND(ISNUMBER(P187),ISNUMBER(Q187)),P187-Q187,"Unavailable"))</x:f>
      </x:c>
      <x:c r="S187" s="2" t="str">
        <x:f>IF($A187="","",IF(ISNUMBER(R187),IF(R187=0,"Matches","Review rules / rounding"),"Missing input"))</x:f>
      </x:c>
      <x:c r="T187" s="8" t="str">
        <x:f>IF($A187="","",IF(NOT(ISNUMBER(C187)),"Missing metric", IF(AND('Scoring Rules'!$F$7&lt;&gt;"",IF('Scoring Rules'!$I$7="&gt;=",B187&gt;='Scoring Rules'!$F$7,B187&gt;'Scoring Rules'!$F$7)),'Scoring Rules'!$I$7&amp;" "&amp;TEXT('Scoring Rules'!$F$7,"0.00"),IF(IF('Scoring Rules'!$I$7="&gt;=",B187&gt;='Scoring Rules'!$D$7,B187&gt;'Scoring Rules'!$D$7),'Scoring Rules'!$I$7&amp;" "&amp;TEXT('Scoring Rules'!$D$7,"0.00")&amp;" to "&amp;IF('Scoring Rules'!$I$7="&gt;", "&lt;= ","&lt; ")&amp;TEXT('Scoring Rules'!$F$7,"0.00"),IF(IF('Scoring Rules'!$I$7="&gt;=",B187&gt;='Scoring Rules'!$B$7,B187&gt;'Scoring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"&amp;C187&amp;" pts"))</x:f>
      </x:c>
      <x:c r="U187" s="8" t="str">
        <x:f>IF($A187="","",IF(NOT(ISNUMBER(E187)),"Missing metric", IF(AND('Scoring Rules'!$F$8&lt;&gt;"",IF('Scoring Rules'!$I$8="&gt;=",D187&gt;='Scoring Rules'!$F$8,D187&gt;'Scoring Rules'!$F$8)),'Scoring Rules'!$I$8&amp;" "&amp;TEXT('Scoring Rules'!$F$8,"0.00"),IF(IF('Scoring Rules'!$I$8="&gt;=",D187&gt;='Scoring Rules'!$D$8,D187&gt;'Scoring Rules'!$D$8),'Scoring Rules'!$I$8&amp;" "&amp;TEXT('Scoring Rules'!$D$8,"0.00")&amp;" to "&amp;IF('Scoring Rules'!$I$8="&gt;", "&lt;= ","&lt; ")&amp;TEXT('Scoring Rules'!$F$8,"0.00"),IF(IF('Scoring Rules'!$I$8="&gt;=",D187&gt;='Scoring Rules'!$B$8,D187&gt;'Scoring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"&amp;E187&amp;" pts"))</x:f>
      </x:c>
      <x:c r="V187" s="8" t="str">
        <x:f>IF($A187="","",IF(NOT(ISNUMBER(G187)),"Missing metric", IF(AND('Scoring Rules'!$F$9&lt;&gt;"",IF('Scoring Rules'!$I$9="&gt;=",F187&gt;='Scoring Rules'!$F$9,F187&gt;'Scoring Rules'!$F$9)),'Scoring Rules'!$I$9&amp;" "&amp;TEXT('Scoring Rules'!$F$9,"0.00"),IF(IF('Scoring Rules'!$I$9="&gt;=",F187&gt;='Scoring Rules'!$D$9,F187&gt;'Scoring Rules'!$D$9),'Scoring Rules'!$I$9&amp;" "&amp;TEXT('Scoring Rules'!$D$9,"0.00")&amp;" to "&amp;IF('Scoring Rules'!$I$9="&gt;", "&lt;= ","&lt; ")&amp;TEXT('Scoring Rules'!$F$9,"0.00"),IF(IF('Scoring Rules'!$I$9="&gt;=",F187&gt;='Scoring Rules'!$B$9,F187&gt;'Scoring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"&amp;G187&amp;" pts"))</x:f>
      </x:c>
      <x:c r="W187" s="8" t="str">
        <x:f>IF($A187="","",IF(NOT(ISNUMBER(I187)),"Missing metric", IF(AND('Scoring Rules'!$F$10&lt;&gt;"",IF('Scoring Rules'!$I$10="&gt;=",H187&gt;='Scoring Rules'!$F$10,H187&gt;'Scoring Rules'!$F$10)),'Scoring Rules'!$I$10&amp;" "&amp;TEXT('Scoring Rules'!$F$10,"0.00"),IF(IF('Scoring Rules'!$I$10="&gt;=",H187&gt;='Scoring Rules'!$D$10,H187&gt;'Scoring Rules'!$D$10),'Scoring Rules'!$I$10&amp;" "&amp;TEXT('Scoring Rules'!$D$10,"0.00")&amp;" to "&amp;IF('Scoring Rules'!$I$10="&gt;", "&lt;= ","&lt; ")&amp;TEXT('Scoring Rules'!$F$10,"0.00"),IF(IF('Scoring Rules'!$I$10="&gt;=",H187&gt;='Scoring Rules'!$B$10,H187&gt;'Scoring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"&amp;I187&amp;" pts"))</x:f>
      </x:c>
      <x:c r="X187" s="8" t="str">
        <x:f>IF($A187="","",IF(NOT(ISNUMBER(K187)),"Missing metric", IF(AND('Scoring Rules'!$F$11&lt;&gt;"",IF('Scoring Rules'!$I$11="&gt;=",J187&gt;='Scoring Rules'!$F$11,J187&gt;'Scoring Rules'!$F$11)),'Scoring Rules'!$I$11&amp;" "&amp;TEXT('Scoring Rules'!$F$11,"0.00"),IF(IF('Scoring Rules'!$I$11="&gt;=",J187&gt;='Scoring Rules'!$D$11,J187&gt;'Scoring Rules'!$D$11),'Scoring Rules'!$I$11&amp;" "&amp;TEXT('Scoring Rules'!$D$11,"0.00")&amp;" to "&amp;IF('Scoring Rules'!$I$11="&gt;", "&lt;= ","&lt; ")&amp;TEXT('Scoring Rules'!$F$11,"0.00"),IF(IF('Scoring Rules'!$I$11="&gt;=",J187&gt;='Scoring Rules'!$B$11,J187&gt;'Scoring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"&amp;K187&amp;" pts"))</x:f>
      </x:c>
      <x:c r="Y187" s="8" t="str">
        <x:f>IF($A187="","",IF(NOT(ISNUMBER(M187)),"Missing metric", IF(IF('Scoring Rules'!$I$12="&gt;=",L187&gt;='Scoring Rules'!$D$12,L187&gt;'Scoring Rules'!$D$12),'Scoring Rules'!$I$12&amp;" "&amp;TEXT('Scoring Rules'!$D$12,"0.00"),IF(IF('Scoring Rules'!$I$12="&gt;=",L187&gt;='Scoring Rules'!$B$12,L187&gt;'Scoring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"&amp;M187&amp;" pts"))</x:f>
      </x:c>
      <x:c r="Z187" s="8" t="str">
        <x:f>IF($A187="","",IF(NOT(ISNUMBER(O187)),"Missing metric","Attendance "&amp;TEXT(100-N187,"0.00")&amp;"%: "&amp;IF(AND('Scoring Rules'!$F$13&lt;&gt;"",IF('Scoring Rules'!$I$13="&gt;=",100-N187&gt;='Scoring Rules'!$F$13,100-N187&gt;'Scoring Rules'!$F$13)),'Scoring Rules'!$I$13&amp;" "&amp;TEXT('Scoring Rules'!$F$13,"0.00"),IF(IF('Scoring Rules'!$I$13="&gt;=",100-N187&gt;='Scoring Rules'!$D$13,100-N187&gt;'Scoring Rules'!$D$13),'Scoring Rules'!$I$13&amp;" "&amp;TEXT('Scoring Rules'!$D$13,"0.00")&amp;" to "&amp;IF('Scoring Rules'!$I$13="&gt;", "&lt;= ","&lt; ")&amp;TEXT('Scoring Rules'!$F$13,"0.00"),IF(IF('Scoring Rules'!$I$13="&gt;=",100-N187&gt;='Scoring Rules'!$B$13,100-N187&gt;'Scoring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"&amp;O187&amp;" pts"))</x:f>
      </x:c>
    </x:row>
    <x:row r="188" ht="32" customHeight="1">
      <x:c r="A188" s="2" t="str">
        <x:f>IF('Paste Export'!A182&lt;&gt;"",'Paste Export'!A182,"")</x:f>
      </x:c>
      <x:c r="B188" s="16" t="str">
        <x:f>IF($A188="","",IF(ISBLANK('Paste Export'!B182),"Missing",IF(ISNUMBER('Paste Export'!B182),'Paste Export'!B182,VALUE('Paste Export'!B182))))</x:f>
      </x:c>
      <x:c r="C188" s="16" t="str">
        <x:f>IF($A188="","",IF(NOT(ISNUMBER(B188)),"Missing",IF(AND('Scoring Rules'!$F$7&lt;&gt;"",IF('Scoring Rules'!$I$7="&gt;=",B188&gt;='Scoring Rules'!$F$7,B188&gt;'Scoring Rules'!$F$7)),'Scoring Rules'!$G$7,IF(IF('Scoring Rules'!$I$7="&gt;=",B188&gt;='Scoring Rules'!$D$7,B188&gt;'Scoring Rules'!$D$7),'Scoring Rules'!$E$7,IF(IF('Scoring Rules'!$I$7="&gt;=",B188&gt;='Scoring Rules'!$B$7,B188&gt;'Scoring Rules'!$B$7),'Scoring Rules'!$C$7,'Scoring Rules'!$H$7)))))</x:f>
      </x:c>
      <x:c r="D188" s="16" t="str">
        <x:f>IF($A188="","",IF(ISBLANK('Paste Export'!C182),"Missing",IF(ISNUMBER('Paste Export'!C182),'Paste Export'!C182,VALUE('Paste Export'!C182))))</x:f>
      </x:c>
      <x:c r="E188" s="16" t="str">
        <x:f>IF($A188="","",IF(NOT(ISNUMBER(D188)),"Missing",IF(AND('Scoring Rules'!$F$8&lt;&gt;"",IF('Scoring Rules'!$I$8="&gt;=",D188&gt;='Scoring Rules'!$F$8,D188&gt;'Scoring Rules'!$F$8)),'Scoring Rules'!$G$8,IF(IF('Scoring Rules'!$I$8="&gt;=",D188&gt;='Scoring Rules'!$D$8,D188&gt;'Scoring Rules'!$D$8),'Scoring Rules'!$E$8,IF(IF('Scoring Rules'!$I$8="&gt;=",D188&gt;='Scoring Rules'!$B$8,D188&gt;'Scoring Rules'!$B$8),'Scoring Rules'!$C$8,'Scoring Rules'!$H$8)))))</x:f>
      </x:c>
      <x:c r="F188" s="14" t="str">
        <x:f>IF($A188="","",IF(ISBLANK('Paste Export'!D182),"Missing",IF(ISNUMBER('Paste Export'!D182),'Paste Export'!D182,VALUE('Paste Export'!D182))))</x:f>
      </x:c>
      <x:c r="G188" s="16" t="str">
        <x:f>IF($A188="","",IF(NOT(ISNUMBER(F188)),"Missing",IF(AND('Scoring Rules'!$F$9&lt;&gt;"",IF('Scoring Rules'!$I$9="&gt;=",F188&gt;='Scoring Rules'!$F$9,F188&gt;'Scoring Rules'!$F$9)),'Scoring Rules'!$G$9,IF(IF('Scoring Rules'!$I$9="&gt;=",F188&gt;='Scoring Rules'!$D$9,F188&gt;'Scoring Rules'!$D$9),'Scoring Rules'!$E$9,IF(IF('Scoring Rules'!$I$9="&gt;=",F188&gt;='Scoring Rules'!$B$9,F188&gt;'Scoring Rules'!$B$9),'Scoring Rules'!$C$9,'Scoring Rules'!$H$9)))))</x:f>
      </x:c>
      <x:c r="H188" s="15" t="str">
        <x:f>IF($A188="","",IF(ISBLANK('Paste Export'!E182),"Missing",IF(ISNUMBER('Paste Export'!E182),'Paste Export'!E182,VALUE('Paste Export'!E182))))</x:f>
      </x:c>
      <x:c r="I188" s="16" t="str">
        <x:f>IF($A188="","",IF(NOT(ISNUMBER(H188)),"Missing",IF(AND('Scoring Rules'!$F$10&lt;&gt;"",IF('Scoring Rules'!$I$10="&gt;=",H188&gt;='Scoring Rules'!$F$10,H188&gt;'Scoring Rules'!$F$10)),'Scoring Rules'!$G$10,IF(IF('Scoring Rules'!$I$10="&gt;=",H188&gt;='Scoring Rules'!$D$10,H188&gt;'Scoring Rules'!$D$10),'Scoring Rules'!$E$10,IF(IF('Scoring Rules'!$I$10="&gt;=",H188&gt;='Scoring Rules'!$B$10,H188&gt;'Scoring Rules'!$B$10),'Scoring Rules'!$C$10,'Scoring Rules'!$H$10)))))</x:f>
      </x:c>
      <x:c r="J188" s="15" t="str">
        <x:f>IF($A188="","",IF(ISBLANK('Paste Export'!F182),"Missing",IF(ISNUMBER('Paste Export'!F182),'Paste Export'!F182,VALUE('Paste Export'!F182))))</x:f>
      </x:c>
      <x:c r="K188" s="16" t="str">
        <x:f>IF($A188="","",IF(NOT(ISNUMBER(J188)),"Missing",IF(AND('Scoring Rules'!$F$11&lt;&gt;"",IF('Scoring Rules'!$I$11="&gt;=",J188&gt;='Scoring Rules'!$F$11,J188&gt;'Scoring Rules'!$F$11)),'Scoring Rules'!$G$11,IF(IF('Scoring Rules'!$I$11="&gt;=",J188&gt;='Scoring Rules'!$D$11,J188&gt;'Scoring Rules'!$D$11),'Scoring Rules'!$E$11,IF(IF('Scoring Rules'!$I$11="&gt;=",J188&gt;='Scoring Rules'!$B$11,J188&gt;'Scoring Rules'!$B$11),'Scoring Rules'!$C$11,'Scoring Rules'!$H$11)))))</x:f>
      </x:c>
      <x:c r="L188" s="14" t="str">
        <x:f>IF($A188="","",IF(ISBLANK('Paste Export'!G182),"Missing",IF(ISNUMBER('Paste Export'!G182),'Paste Export'!G182,VALUE('Paste Export'!G182))))</x:f>
      </x:c>
      <x:c r="M188" s="16" t="str">
        <x:f>IF($A188="","",IF(NOT(ISNUMBER(L188)),"Missing",IF(AND('Scoring Rules'!$F$12&lt;&gt;"",IF('Scoring Rules'!$I$12="&gt;=",L188&gt;='Scoring Rules'!$F$12,L188&gt;'Scoring Rules'!$F$12)),'Scoring Rules'!$G$12,IF(IF('Scoring Rules'!$I$12="&gt;=",L188&gt;='Scoring Rules'!$D$12,L188&gt;'Scoring Rules'!$D$12),'Scoring Rules'!$E$12,IF(IF('Scoring Rules'!$I$12="&gt;=",L188&gt;='Scoring Rules'!$B$12,L188&gt;'Scoring Rules'!$B$12),'Scoring Rules'!$C$12,'Scoring Rules'!$H$12)))))</x:f>
      </x:c>
      <x:c r="N188" s="14" t="str">
        <x:f>IF($A188="","",IF(ISBLANK('Paste Export'!H182),"Missing",IF(ISNUMBER('Paste Export'!H182),'Paste Export'!H182,VALUE('Paste Export'!H182))))</x:f>
      </x:c>
      <x:c r="O188" s="16" t="str">
        <x:f>IF($A188="","",IF(NOT(ISNUMBER(N188)),"Missing",IF(AND('Scoring Rules'!$F$13&lt;&gt;"",IF('Scoring Rules'!$I$13="&gt;=",100-N188&gt;='Scoring Rules'!$F$13,100-N188&gt;'Scoring Rules'!$F$13)),'Scoring Rules'!$G$13,IF(IF('Scoring Rules'!$I$13="&gt;=",100-N188&gt;='Scoring Rules'!$D$13,100-N188&gt;'Scoring Rules'!$D$13),'Scoring Rules'!$E$13,IF(IF('Scoring Rules'!$I$13="&gt;=",100-N188&gt;='Scoring Rules'!$B$13,100-N188&gt;'Scoring Rules'!$B$13),'Scoring Rules'!$C$13,'Scoring Rules'!$H$13)))))</x:f>
      </x:c>
      <x:c r="P188" s="16" t="str">
        <x:f>IF($A188="","",IF(COUNT(C188,E188,G188,I188,K188,M188,O188)=7,SUM(C188,E188,G188,I188,K188,M188,O188),"Missing metric"))</x:f>
      </x:c>
      <x:c r="Q188" s="16" t="str">
        <x:f>IF($A188="","",IF(ISBLANK('Paste Export'!I182),"Missing",VALUE('Paste Export'!I182)))</x:f>
      </x:c>
      <x:c r="R188" s="16" t="str">
        <x:f>IF($A188="","",IF(AND(ISNUMBER(P188),ISNUMBER(Q188)),P188-Q188,"Unavailable"))</x:f>
      </x:c>
      <x:c r="S188" s="2" t="str">
        <x:f>IF($A188="","",IF(ISNUMBER(R188),IF(R188=0,"Matches","Review rules / rounding"),"Missing input"))</x:f>
      </x:c>
      <x:c r="T188" s="8" t="str">
        <x:f>IF($A188="","",IF(NOT(ISNUMBER(C188)),"Missing metric", IF(AND('Scoring Rules'!$F$7&lt;&gt;"",IF('Scoring Rules'!$I$7="&gt;=",B188&gt;='Scoring Rules'!$F$7,B188&gt;'Scoring Rules'!$F$7)),'Scoring Rules'!$I$7&amp;" "&amp;TEXT('Scoring Rules'!$F$7,"0.00"),IF(IF('Scoring Rules'!$I$7="&gt;=",B188&gt;='Scoring Rules'!$D$7,B188&gt;'Scoring Rules'!$D$7),'Scoring Rules'!$I$7&amp;" "&amp;TEXT('Scoring Rules'!$D$7,"0.00")&amp;" to "&amp;IF('Scoring Rules'!$I$7="&gt;", "&lt;= ","&lt; ")&amp;TEXT('Scoring Rules'!$F$7,"0.00"),IF(IF('Scoring Rules'!$I$7="&gt;=",B188&gt;='Scoring Rules'!$B$7,B188&gt;'Scoring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"&amp;C188&amp;" pts"))</x:f>
      </x:c>
      <x:c r="U188" s="8" t="str">
        <x:f>IF($A188="","",IF(NOT(ISNUMBER(E188)),"Missing metric", IF(AND('Scoring Rules'!$F$8&lt;&gt;"",IF('Scoring Rules'!$I$8="&gt;=",D188&gt;='Scoring Rules'!$F$8,D188&gt;'Scoring Rules'!$F$8)),'Scoring Rules'!$I$8&amp;" "&amp;TEXT('Scoring Rules'!$F$8,"0.00"),IF(IF('Scoring Rules'!$I$8="&gt;=",D188&gt;='Scoring Rules'!$D$8,D188&gt;'Scoring Rules'!$D$8),'Scoring Rules'!$I$8&amp;" "&amp;TEXT('Scoring Rules'!$D$8,"0.00")&amp;" to "&amp;IF('Scoring Rules'!$I$8="&gt;", "&lt;= ","&lt; ")&amp;TEXT('Scoring Rules'!$F$8,"0.00"),IF(IF('Scoring Rules'!$I$8="&gt;=",D188&gt;='Scoring Rules'!$B$8,D188&gt;'Scoring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"&amp;E188&amp;" pts"))</x:f>
      </x:c>
      <x:c r="V188" s="8" t="str">
        <x:f>IF($A188="","",IF(NOT(ISNUMBER(G188)),"Missing metric", IF(AND('Scoring Rules'!$F$9&lt;&gt;"",IF('Scoring Rules'!$I$9="&gt;=",F188&gt;='Scoring Rules'!$F$9,F188&gt;'Scoring Rules'!$F$9)),'Scoring Rules'!$I$9&amp;" "&amp;TEXT('Scoring Rules'!$F$9,"0.00"),IF(IF('Scoring Rules'!$I$9="&gt;=",F188&gt;='Scoring Rules'!$D$9,F188&gt;'Scoring Rules'!$D$9),'Scoring Rules'!$I$9&amp;" "&amp;TEXT('Scoring Rules'!$D$9,"0.00")&amp;" to "&amp;IF('Scoring Rules'!$I$9="&gt;", "&lt;= ","&lt; ")&amp;TEXT('Scoring Rules'!$F$9,"0.00"),IF(IF('Scoring Rules'!$I$9="&gt;=",F188&gt;='Scoring Rules'!$B$9,F188&gt;'Scoring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"&amp;G188&amp;" pts"))</x:f>
      </x:c>
      <x:c r="W188" s="8" t="str">
        <x:f>IF($A188="","",IF(NOT(ISNUMBER(I188)),"Missing metric", IF(AND('Scoring Rules'!$F$10&lt;&gt;"",IF('Scoring Rules'!$I$10="&gt;=",H188&gt;='Scoring Rules'!$F$10,H188&gt;'Scoring Rules'!$F$10)),'Scoring Rules'!$I$10&amp;" "&amp;TEXT('Scoring Rules'!$F$10,"0.00"),IF(IF('Scoring Rules'!$I$10="&gt;=",H188&gt;='Scoring Rules'!$D$10,H188&gt;'Scoring Rules'!$D$10),'Scoring Rules'!$I$10&amp;" "&amp;TEXT('Scoring Rules'!$D$10,"0.00")&amp;" to "&amp;IF('Scoring Rules'!$I$10="&gt;", "&lt;= ","&lt; ")&amp;TEXT('Scoring Rules'!$F$10,"0.00"),IF(IF('Scoring Rules'!$I$10="&gt;=",H188&gt;='Scoring Rules'!$B$10,H188&gt;'Scoring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"&amp;I188&amp;" pts"))</x:f>
      </x:c>
      <x:c r="X188" s="8" t="str">
        <x:f>IF($A188="","",IF(NOT(ISNUMBER(K188)),"Missing metric", IF(AND('Scoring Rules'!$F$11&lt;&gt;"",IF('Scoring Rules'!$I$11="&gt;=",J188&gt;='Scoring Rules'!$F$11,J188&gt;'Scoring Rules'!$F$11)),'Scoring Rules'!$I$11&amp;" "&amp;TEXT('Scoring Rules'!$F$11,"0.00"),IF(IF('Scoring Rules'!$I$11="&gt;=",J188&gt;='Scoring Rules'!$D$11,J188&gt;'Scoring Rules'!$D$11),'Scoring Rules'!$I$11&amp;" "&amp;TEXT('Scoring Rules'!$D$11,"0.00")&amp;" to "&amp;IF('Scoring Rules'!$I$11="&gt;", "&lt;= ","&lt; ")&amp;TEXT('Scoring Rules'!$F$11,"0.00"),IF(IF('Scoring Rules'!$I$11="&gt;=",J188&gt;='Scoring Rules'!$B$11,J188&gt;'Scoring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"&amp;K188&amp;" pts"))</x:f>
      </x:c>
      <x:c r="Y188" s="8" t="str">
        <x:f>IF($A188="","",IF(NOT(ISNUMBER(M188)),"Missing metric", IF(IF('Scoring Rules'!$I$12="&gt;=",L188&gt;='Scoring Rules'!$D$12,L188&gt;'Scoring Rules'!$D$12),'Scoring Rules'!$I$12&amp;" "&amp;TEXT('Scoring Rules'!$D$12,"0.00"),IF(IF('Scoring Rules'!$I$12="&gt;=",L188&gt;='Scoring Rules'!$B$12,L188&gt;'Scoring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"&amp;M188&amp;" pts"))</x:f>
      </x:c>
      <x:c r="Z188" s="8" t="str">
        <x:f>IF($A188="","",IF(NOT(ISNUMBER(O188)),"Missing metric","Attendance "&amp;TEXT(100-N188,"0.00")&amp;"%: "&amp;IF(AND('Scoring Rules'!$F$13&lt;&gt;"",IF('Scoring Rules'!$I$13="&gt;=",100-N188&gt;='Scoring Rules'!$F$13,100-N188&gt;'Scoring Rules'!$F$13)),'Scoring Rules'!$I$13&amp;" "&amp;TEXT('Scoring Rules'!$F$13,"0.00"),IF(IF('Scoring Rules'!$I$13="&gt;=",100-N188&gt;='Scoring Rules'!$D$13,100-N188&gt;'Scoring Rules'!$D$13),'Scoring Rules'!$I$13&amp;" "&amp;TEXT('Scoring Rules'!$D$13,"0.00")&amp;" to "&amp;IF('Scoring Rules'!$I$13="&gt;", "&lt;= ","&lt; ")&amp;TEXT('Scoring Rules'!$F$13,"0.00"),IF(IF('Scoring Rules'!$I$13="&gt;=",100-N188&gt;='Scoring Rules'!$B$13,100-N188&gt;'Scoring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"&amp;O188&amp;" pts"))</x:f>
      </x:c>
    </x:row>
    <x:row r="189" ht="32" customHeight="1">
      <x:c r="A189" s="2" t="str">
        <x:f>IF('Paste Export'!A183&lt;&gt;"",'Paste Export'!A183,"")</x:f>
      </x:c>
      <x:c r="B189" s="16" t="str">
        <x:f>IF($A189="","",IF(ISBLANK('Paste Export'!B183),"Missing",IF(ISNUMBER('Paste Export'!B183),'Paste Export'!B183,VALUE('Paste Export'!B183))))</x:f>
      </x:c>
      <x:c r="C189" s="16" t="str">
        <x:f>IF($A189="","",IF(NOT(ISNUMBER(B189)),"Missing",IF(AND('Scoring Rules'!$F$7&lt;&gt;"",IF('Scoring Rules'!$I$7="&gt;=",B189&gt;='Scoring Rules'!$F$7,B189&gt;'Scoring Rules'!$F$7)),'Scoring Rules'!$G$7,IF(IF('Scoring Rules'!$I$7="&gt;=",B189&gt;='Scoring Rules'!$D$7,B189&gt;'Scoring Rules'!$D$7),'Scoring Rules'!$E$7,IF(IF('Scoring Rules'!$I$7="&gt;=",B189&gt;='Scoring Rules'!$B$7,B189&gt;'Scoring Rules'!$B$7),'Scoring Rules'!$C$7,'Scoring Rules'!$H$7)))))</x:f>
      </x:c>
      <x:c r="D189" s="16" t="str">
        <x:f>IF($A189="","",IF(ISBLANK('Paste Export'!C183),"Missing",IF(ISNUMBER('Paste Export'!C183),'Paste Export'!C183,VALUE('Paste Export'!C183))))</x:f>
      </x:c>
      <x:c r="E189" s="16" t="str">
        <x:f>IF($A189="","",IF(NOT(ISNUMBER(D189)),"Missing",IF(AND('Scoring Rules'!$F$8&lt;&gt;"",IF('Scoring Rules'!$I$8="&gt;=",D189&gt;='Scoring Rules'!$F$8,D189&gt;'Scoring Rules'!$F$8)),'Scoring Rules'!$G$8,IF(IF('Scoring Rules'!$I$8="&gt;=",D189&gt;='Scoring Rules'!$D$8,D189&gt;'Scoring Rules'!$D$8),'Scoring Rules'!$E$8,IF(IF('Scoring Rules'!$I$8="&gt;=",D189&gt;='Scoring Rules'!$B$8,D189&gt;'Scoring Rules'!$B$8),'Scoring Rules'!$C$8,'Scoring Rules'!$H$8)))))</x:f>
      </x:c>
      <x:c r="F189" s="14" t="str">
        <x:f>IF($A189="","",IF(ISBLANK('Paste Export'!D183),"Missing",IF(ISNUMBER('Paste Export'!D183),'Paste Export'!D183,VALUE('Paste Export'!D183))))</x:f>
      </x:c>
      <x:c r="G189" s="16" t="str">
        <x:f>IF($A189="","",IF(NOT(ISNUMBER(F189)),"Missing",IF(AND('Scoring Rules'!$F$9&lt;&gt;"",IF('Scoring Rules'!$I$9="&gt;=",F189&gt;='Scoring Rules'!$F$9,F189&gt;'Scoring Rules'!$F$9)),'Scoring Rules'!$G$9,IF(IF('Scoring Rules'!$I$9="&gt;=",F189&gt;='Scoring Rules'!$D$9,F189&gt;'Scoring Rules'!$D$9),'Scoring Rules'!$E$9,IF(IF('Scoring Rules'!$I$9="&gt;=",F189&gt;='Scoring Rules'!$B$9,F189&gt;'Scoring Rules'!$B$9),'Scoring Rules'!$C$9,'Scoring Rules'!$H$9)))))</x:f>
      </x:c>
      <x:c r="H189" s="15" t="str">
        <x:f>IF($A189="","",IF(ISBLANK('Paste Export'!E183),"Missing",IF(ISNUMBER('Paste Export'!E183),'Paste Export'!E183,VALUE('Paste Export'!E183))))</x:f>
      </x:c>
      <x:c r="I189" s="16" t="str">
        <x:f>IF($A189="","",IF(NOT(ISNUMBER(H189)),"Missing",IF(AND('Scoring Rules'!$F$10&lt;&gt;"",IF('Scoring Rules'!$I$10="&gt;=",H189&gt;='Scoring Rules'!$F$10,H189&gt;'Scoring Rules'!$F$10)),'Scoring Rules'!$G$10,IF(IF('Scoring Rules'!$I$10="&gt;=",H189&gt;='Scoring Rules'!$D$10,H189&gt;'Scoring Rules'!$D$10),'Scoring Rules'!$E$10,IF(IF('Scoring Rules'!$I$10="&gt;=",H189&gt;='Scoring Rules'!$B$10,H189&gt;'Scoring Rules'!$B$10),'Scoring Rules'!$C$10,'Scoring Rules'!$H$10)))))</x:f>
      </x:c>
      <x:c r="J189" s="15" t="str">
        <x:f>IF($A189="","",IF(ISBLANK('Paste Export'!F183),"Missing",IF(ISNUMBER('Paste Export'!F183),'Paste Export'!F183,VALUE('Paste Export'!F183))))</x:f>
      </x:c>
      <x:c r="K189" s="16" t="str">
        <x:f>IF($A189="","",IF(NOT(ISNUMBER(J189)),"Missing",IF(AND('Scoring Rules'!$F$11&lt;&gt;"",IF('Scoring Rules'!$I$11="&gt;=",J189&gt;='Scoring Rules'!$F$11,J189&gt;'Scoring Rules'!$F$11)),'Scoring Rules'!$G$11,IF(IF('Scoring Rules'!$I$11="&gt;=",J189&gt;='Scoring Rules'!$D$11,J189&gt;'Scoring Rules'!$D$11),'Scoring Rules'!$E$11,IF(IF('Scoring Rules'!$I$11="&gt;=",J189&gt;='Scoring Rules'!$B$11,J189&gt;'Scoring Rules'!$B$11),'Scoring Rules'!$C$11,'Scoring Rules'!$H$11)))))</x:f>
      </x:c>
      <x:c r="L189" s="14" t="str">
        <x:f>IF($A189="","",IF(ISBLANK('Paste Export'!G183),"Missing",IF(ISNUMBER('Paste Export'!G183),'Paste Export'!G183,VALUE('Paste Export'!G183))))</x:f>
      </x:c>
      <x:c r="M189" s="16" t="str">
        <x:f>IF($A189="","",IF(NOT(ISNUMBER(L189)),"Missing",IF(AND('Scoring Rules'!$F$12&lt;&gt;"",IF('Scoring Rules'!$I$12="&gt;=",L189&gt;='Scoring Rules'!$F$12,L189&gt;'Scoring Rules'!$F$12)),'Scoring Rules'!$G$12,IF(IF('Scoring Rules'!$I$12="&gt;=",L189&gt;='Scoring Rules'!$D$12,L189&gt;'Scoring Rules'!$D$12),'Scoring Rules'!$E$12,IF(IF('Scoring Rules'!$I$12="&gt;=",L189&gt;='Scoring Rules'!$B$12,L189&gt;'Scoring Rules'!$B$12),'Scoring Rules'!$C$12,'Scoring Rules'!$H$12)))))</x:f>
      </x:c>
      <x:c r="N189" s="14" t="str">
        <x:f>IF($A189="","",IF(ISBLANK('Paste Export'!H183),"Missing",IF(ISNUMBER('Paste Export'!H183),'Paste Export'!H183,VALUE('Paste Export'!H183))))</x:f>
      </x:c>
      <x:c r="O189" s="16" t="str">
        <x:f>IF($A189="","",IF(NOT(ISNUMBER(N189)),"Missing",IF(AND('Scoring Rules'!$F$13&lt;&gt;"",IF('Scoring Rules'!$I$13="&gt;=",100-N189&gt;='Scoring Rules'!$F$13,100-N189&gt;'Scoring Rules'!$F$13)),'Scoring Rules'!$G$13,IF(IF('Scoring Rules'!$I$13="&gt;=",100-N189&gt;='Scoring Rules'!$D$13,100-N189&gt;'Scoring Rules'!$D$13),'Scoring Rules'!$E$13,IF(IF('Scoring Rules'!$I$13="&gt;=",100-N189&gt;='Scoring Rules'!$B$13,100-N189&gt;'Scoring Rules'!$B$13),'Scoring Rules'!$C$13,'Scoring Rules'!$H$13)))))</x:f>
      </x:c>
      <x:c r="P189" s="16" t="str">
        <x:f>IF($A189="","",IF(COUNT(C189,E189,G189,I189,K189,M189,O189)=7,SUM(C189,E189,G189,I189,K189,M189,O189),"Missing metric"))</x:f>
      </x:c>
      <x:c r="Q189" s="16" t="str">
        <x:f>IF($A189="","",IF(ISBLANK('Paste Export'!I183),"Missing",VALUE('Paste Export'!I183)))</x:f>
      </x:c>
      <x:c r="R189" s="16" t="str">
        <x:f>IF($A189="","",IF(AND(ISNUMBER(P189),ISNUMBER(Q189)),P189-Q189,"Unavailable"))</x:f>
      </x:c>
      <x:c r="S189" s="2" t="str">
        <x:f>IF($A189="","",IF(ISNUMBER(R189),IF(R189=0,"Matches","Review rules / rounding"),"Missing input"))</x:f>
      </x:c>
      <x:c r="T189" s="8" t="str">
        <x:f>IF($A189="","",IF(NOT(ISNUMBER(C189)),"Missing metric", IF(AND('Scoring Rules'!$F$7&lt;&gt;"",IF('Scoring Rules'!$I$7="&gt;=",B189&gt;='Scoring Rules'!$F$7,B189&gt;'Scoring Rules'!$F$7)),'Scoring Rules'!$I$7&amp;" "&amp;TEXT('Scoring Rules'!$F$7,"0.00"),IF(IF('Scoring Rules'!$I$7="&gt;=",B189&gt;='Scoring Rules'!$D$7,B189&gt;'Scoring Rules'!$D$7),'Scoring Rules'!$I$7&amp;" "&amp;TEXT('Scoring Rules'!$D$7,"0.00")&amp;" to "&amp;IF('Scoring Rules'!$I$7="&gt;", "&lt;= ","&lt; ")&amp;TEXT('Scoring Rules'!$F$7,"0.00"),IF(IF('Scoring Rules'!$I$7="&gt;=",B189&gt;='Scoring Rules'!$B$7,B189&gt;'Scoring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"&amp;C189&amp;" pts"))</x:f>
      </x:c>
      <x:c r="U189" s="8" t="str">
        <x:f>IF($A189="","",IF(NOT(ISNUMBER(E189)),"Missing metric", IF(AND('Scoring Rules'!$F$8&lt;&gt;"",IF('Scoring Rules'!$I$8="&gt;=",D189&gt;='Scoring Rules'!$F$8,D189&gt;'Scoring Rules'!$F$8)),'Scoring Rules'!$I$8&amp;" "&amp;TEXT('Scoring Rules'!$F$8,"0.00"),IF(IF('Scoring Rules'!$I$8="&gt;=",D189&gt;='Scoring Rules'!$D$8,D189&gt;'Scoring Rules'!$D$8),'Scoring Rules'!$I$8&amp;" "&amp;TEXT('Scoring Rules'!$D$8,"0.00")&amp;" to "&amp;IF('Scoring Rules'!$I$8="&gt;", "&lt;= ","&lt; ")&amp;TEXT('Scoring Rules'!$F$8,"0.00"),IF(IF('Scoring Rules'!$I$8="&gt;=",D189&gt;='Scoring Rules'!$B$8,D189&gt;'Scoring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"&amp;E189&amp;" pts"))</x:f>
      </x:c>
      <x:c r="V189" s="8" t="str">
        <x:f>IF($A189="","",IF(NOT(ISNUMBER(G189)),"Missing metric", IF(AND('Scoring Rules'!$F$9&lt;&gt;"",IF('Scoring Rules'!$I$9="&gt;=",F189&gt;='Scoring Rules'!$F$9,F189&gt;'Scoring Rules'!$F$9)),'Scoring Rules'!$I$9&amp;" "&amp;TEXT('Scoring Rules'!$F$9,"0.00"),IF(IF('Scoring Rules'!$I$9="&gt;=",F189&gt;='Scoring Rules'!$D$9,F189&gt;'Scoring Rules'!$D$9),'Scoring Rules'!$I$9&amp;" "&amp;TEXT('Scoring Rules'!$D$9,"0.00")&amp;" to "&amp;IF('Scoring Rules'!$I$9="&gt;", "&lt;= ","&lt; ")&amp;TEXT('Scoring Rules'!$F$9,"0.00"),IF(IF('Scoring Rules'!$I$9="&gt;=",F189&gt;='Scoring Rules'!$B$9,F189&gt;'Scoring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"&amp;G189&amp;" pts"))</x:f>
      </x:c>
      <x:c r="W189" s="8" t="str">
        <x:f>IF($A189="","",IF(NOT(ISNUMBER(I189)),"Missing metric", IF(AND('Scoring Rules'!$F$10&lt;&gt;"",IF('Scoring Rules'!$I$10="&gt;=",H189&gt;='Scoring Rules'!$F$10,H189&gt;'Scoring Rules'!$F$10)),'Scoring Rules'!$I$10&amp;" "&amp;TEXT('Scoring Rules'!$F$10,"0.00"),IF(IF('Scoring Rules'!$I$10="&gt;=",H189&gt;='Scoring Rules'!$D$10,H189&gt;'Scoring Rules'!$D$10),'Scoring Rules'!$I$10&amp;" "&amp;TEXT('Scoring Rules'!$D$10,"0.00")&amp;" to "&amp;IF('Scoring Rules'!$I$10="&gt;", "&lt;= ","&lt; ")&amp;TEXT('Scoring Rules'!$F$10,"0.00"),IF(IF('Scoring Rules'!$I$10="&gt;=",H189&gt;='Scoring Rules'!$B$10,H189&gt;'Scoring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"&amp;I189&amp;" pts"))</x:f>
      </x:c>
      <x:c r="X189" s="8" t="str">
        <x:f>IF($A189="","",IF(NOT(ISNUMBER(K189)),"Missing metric", IF(AND('Scoring Rules'!$F$11&lt;&gt;"",IF('Scoring Rules'!$I$11="&gt;=",J189&gt;='Scoring Rules'!$F$11,J189&gt;'Scoring Rules'!$F$11)),'Scoring Rules'!$I$11&amp;" "&amp;TEXT('Scoring Rules'!$F$11,"0.00"),IF(IF('Scoring Rules'!$I$11="&gt;=",J189&gt;='Scoring Rules'!$D$11,J189&gt;'Scoring Rules'!$D$11),'Scoring Rules'!$I$11&amp;" "&amp;TEXT('Scoring Rules'!$D$11,"0.00")&amp;" to "&amp;IF('Scoring Rules'!$I$11="&gt;", "&lt;= ","&lt; ")&amp;TEXT('Scoring Rules'!$F$11,"0.00"),IF(IF('Scoring Rules'!$I$11="&gt;=",J189&gt;='Scoring Rules'!$B$11,J189&gt;'Scoring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"&amp;K189&amp;" pts"))</x:f>
      </x:c>
      <x:c r="Y189" s="8" t="str">
        <x:f>IF($A189="","",IF(NOT(ISNUMBER(M189)),"Missing metric", IF(IF('Scoring Rules'!$I$12="&gt;=",L189&gt;='Scoring Rules'!$D$12,L189&gt;'Scoring Rules'!$D$12),'Scoring Rules'!$I$12&amp;" "&amp;TEXT('Scoring Rules'!$D$12,"0.00"),IF(IF('Scoring Rules'!$I$12="&gt;=",L189&gt;='Scoring Rules'!$B$12,L189&gt;'Scoring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"&amp;M189&amp;" pts"))</x:f>
      </x:c>
      <x:c r="Z189" s="8" t="str">
        <x:f>IF($A189="","",IF(NOT(ISNUMBER(O189)),"Missing metric","Attendance "&amp;TEXT(100-N189,"0.00")&amp;"%: "&amp;IF(AND('Scoring Rules'!$F$13&lt;&gt;"",IF('Scoring Rules'!$I$13="&gt;=",100-N189&gt;='Scoring Rules'!$F$13,100-N189&gt;'Scoring Rules'!$F$13)),'Scoring Rules'!$I$13&amp;" "&amp;TEXT('Scoring Rules'!$F$13,"0.00"),IF(IF('Scoring Rules'!$I$13="&gt;=",100-N189&gt;='Scoring Rules'!$D$13,100-N189&gt;'Scoring Rules'!$D$13),'Scoring Rules'!$I$13&amp;" "&amp;TEXT('Scoring Rules'!$D$13,"0.00")&amp;" to "&amp;IF('Scoring Rules'!$I$13="&gt;", "&lt;= ","&lt; ")&amp;TEXT('Scoring Rules'!$F$13,"0.00"),IF(IF('Scoring Rules'!$I$13="&gt;=",100-N189&gt;='Scoring Rules'!$B$13,100-N189&gt;'Scoring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"&amp;O189&amp;" pts"))</x:f>
      </x:c>
    </x:row>
    <x:row r="190" ht="32" customHeight="1">
      <x:c r="A190" s="2" t="str">
        <x:f>IF('Paste Export'!A184&lt;&gt;"",'Paste Export'!A184,"")</x:f>
      </x:c>
      <x:c r="B190" s="16" t="str">
        <x:f>IF($A190="","",IF(ISBLANK('Paste Export'!B184),"Missing",IF(ISNUMBER('Paste Export'!B184),'Paste Export'!B184,VALUE('Paste Export'!B184))))</x:f>
      </x:c>
      <x:c r="C190" s="16" t="str">
        <x:f>IF($A190="","",IF(NOT(ISNUMBER(B190)),"Missing",IF(AND('Scoring Rules'!$F$7&lt;&gt;"",IF('Scoring Rules'!$I$7="&gt;=",B190&gt;='Scoring Rules'!$F$7,B190&gt;'Scoring Rules'!$F$7)),'Scoring Rules'!$G$7,IF(IF('Scoring Rules'!$I$7="&gt;=",B190&gt;='Scoring Rules'!$D$7,B190&gt;'Scoring Rules'!$D$7),'Scoring Rules'!$E$7,IF(IF('Scoring Rules'!$I$7="&gt;=",B190&gt;='Scoring Rules'!$B$7,B190&gt;'Scoring Rules'!$B$7),'Scoring Rules'!$C$7,'Scoring Rules'!$H$7)))))</x:f>
      </x:c>
      <x:c r="D190" s="16" t="str">
        <x:f>IF($A190="","",IF(ISBLANK('Paste Export'!C184),"Missing",IF(ISNUMBER('Paste Export'!C184),'Paste Export'!C184,VALUE('Paste Export'!C184))))</x:f>
      </x:c>
      <x:c r="E190" s="16" t="str">
        <x:f>IF($A190="","",IF(NOT(ISNUMBER(D190)),"Missing",IF(AND('Scoring Rules'!$F$8&lt;&gt;"",IF('Scoring Rules'!$I$8="&gt;=",D190&gt;='Scoring Rules'!$F$8,D190&gt;'Scoring Rules'!$F$8)),'Scoring Rules'!$G$8,IF(IF('Scoring Rules'!$I$8="&gt;=",D190&gt;='Scoring Rules'!$D$8,D190&gt;'Scoring Rules'!$D$8),'Scoring Rules'!$E$8,IF(IF('Scoring Rules'!$I$8="&gt;=",D190&gt;='Scoring Rules'!$B$8,D190&gt;'Scoring Rules'!$B$8),'Scoring Rules'!$C$8,'Scoring Rules'!$H$8)))))</x:f>
      </x:c>
      <x:c r="F190" s="14" t="str">
        <x:f>IF($A190="","",IF(ISBLANK('Paste Export'!D184),"Missing",IF(ISNUMBER('Paste Export'!D184),'Paste Export'!D184,VALUE('Paste Export'!D184))))</x:f>
      </x:c>
      <x:c r="G190" s="16" t="str">
        <x:f>IF($A190="","",IF(NOT(ISNUMBER(F190)),"Missing",IF(AND('Scoring Rules'!$F$9&lt;&gt;"",IF('Scoring Rules'!$I$9="&gt;=",F190&gt;='Scoring Rules'!$F$9,F190&gt;'Scoring Rules'!$F$9)),'Scoring Rules'!$G$9,IF(IF('Scoring Rules'!$I$9="&gt;=",F190&gt;='Scoring Rules'!$D$9,F190&gt;'Scoring Rules'!$D$9),'Scoring Rules'!$E$9,IF(IF('Scoring Rules'!$I$9="&gt;=",F190&gt;='Scoring Rules'!$B$9,F190&gt;'Scoring Rules'!$B$9),'Scoring Rules'!$C$9,'Scoring Rules'!$H$9)))))</x:f>
      </x:c>
      <x:c r="H190" s="15" t="str">
        <x:f>IF($A190="","",IF(ISBLANK('Paste Export'!E184),"Missing",IF(ISNUMBER('Paste Export'!E184),'Paste Export'!E184,VALUE('Paste Export'!E184))))</x:f>
      </x:c>
      <x:c r="I190" s="16" t="str">
        <x:f>IF($A190="","",IF(NOT(ISNUMBER(H190)),"Missing",IF(AND('Scoring Rules'!$F$10&lt;&gt;"",IF('Scoring Rules'!$I$10="&gt;=",H190&gt;='Scoring Rules'!$F$10,H190&gt;'Scoring Rules'!$F$10)),'Scoring Rules'!$G$10,IF(IF('Scoring Rules'!$I$10="&gt;=",H190&gt;='Scoring Rules'!$D$10,H190&gt;'Scoring Rules'!$D$10),'Scoring Rules'!$E$10,IF(IF('Scoring Rules'!$I$10="&gt;=",H190&gt;='Scoring Rules'!$B$10,H190&gt;'Scoring Rules'!$B$10),'Scoring Rules'!$C$10,'Scoring Rules'!$H$10)))))</x:f>
      </x:c>
      <x:c r="J190" s="15" t="str">
        <x:f>IF($A190="","",IF(ISBLANK('Paste Export'!F184),"Missing",IF(ISNUMBER('Paste Export'!F184),'Paste Export'!F184,VALUE('Paste Export'!F184))))</x:f>
      </x:c>
      <x:c r="K190" s="16" t="str">
        <x:f>IF($A190="","",IF(NOT(ISNUMBER(J190)),"Missing",IF(AND('Scoring Rules'!$F$11&lt;&gt;"",IF('Scoring Rules'!$I$11="&gt;=",J190&gt;='Scoring Rules'!$F$11,J190&gt;'Scoring Rules'!$F$11)),'Scoring Rules'!$G$11,IF(IF('Scoring Rules'!$I$11="&gt;=",J190&gt;='Scoring Rules'!$D$11,J190&gt;'Scoring Rules'!$D$11),'Scoring Rules'!$E$11,IF(IF('Scoring Rules'!$I$11="&gt;=",J190&gt;='Scoring Rules'!$B$11,J190&gt;'Scoring Rules'!$B$11),'Scoring Rules'!$C$11,'Scoring Rules'!$H$11)))))</x:f>
      </x:c>
      <x:c r="L190" s="14" t="str">
        <x:f>IF($A190="","",IF(ISBLANK('Paste Export'!G184),"Missing",IF(ISNUMBER('Paste Export'!G184),'Paste Export'!G184,VALUE('Paste Export'!G184))))</x:f>
      </x:c>
      <x:c r="M190" s="16" t="str">
        <x:f>IF($A190="","",IF(NOT(ISNUMBER(L190)),"Missing",IF(AND('Scoring Rules'!$F$12&lt;&gt;"",IF('Scoring Rules'!$I$12="&gt;=",L190&gt;='Scoring Rules'!$F$12,L190&gt;'Scoring Rules'!$F$12)),'Scoring Rules'!$G$12,IF(IF('Scoring Rules'!$I$12="&gt;=",L190&gt;='Scoring Rules'!$D$12,L190&gt;'Scoring Rules'!$D$12),'Scoring Rules'!$E$12,IF(IF('Scoring Rules'!$I$12="&gt;=",L190&gt;='Scoring Rules'!$B$12,L190&gt;'Scoring Rules'!$B$12),'Scoring Rules'!$C$12,'Scoring Rules'!$H$12)))))</x:f>
      </x:c>
      <x:c r="N190" s="14" t="str">
        <x:f>IF($A190="","",IF(ISBLANK('Paste Export'!H184),"Missing",IF(ISNUMBER('Paste Export'!H184),'Paste Export'!H184,VALUE('Paste Export'!H184))))</x:f>
      </x:c>
      <x:c r="O190" s="16" t="str">
        <x:f>IF($A190="","",IF(NOT(ISNUMBER(N190)),"Missing",IF(AND('Scoring Rules'!$F$13&lt;&gt;"",IF('Scoring Rules'!$I$13="&gt;=",100-N190&gt;='Scoring Rules'!$F$13,100-N190&gt;'Scoring Rules'!$F$13)),'Scoring Rules'!$G$13,IF(IF('Scoring Rules'!$I$13="&gt;=",100-N190&gt;='Scoring Rules'!$D$13,100-N190&gt;'Scoring Rules'!$D$13),'Scoring Rules'!$E$13,IF(IF('Scoring Rules'!$I$13="&gt;=",100-N190&gt;='Scoring Rules'!$B$13,100-N190&gt;'Scoring Rules'!$B$13),'Scoring Rules'!$C$13,'Scoring Rules'!$H$13)))))</x:f>
      </x:c>
      <x:c r="P190" s="16" t="str">
        <x:f>IF($A190="","",IF(COUNT(C190,E190,G190,I190,K190,M190,O190)=7,SUM(C190,E190,G190,I190,K190,M190,O190),"Missing metric"))</x:f>
      </x:c>
      <x:c r="Q190" s="16" t="str">
        <x:f>IF($A190="","",IF(ISBLANK('Paste Export'!I184),"Missing",VALUE('Paste Export'!I184)))</x:f>
      </x:c>
      <x:c r="R190" s="16" t="str">
        <x:f>IF($A190="","",IF(AND(ISNUMBER(P190),ISNUMBER(Q190)),P190-Q190,"Unavailable"))</x:f>
      </x:c>
      <x:c r="S190" s="2" t="str">
        <x:f>IF($A190="","",IF(ISNUMBER(R190),IF(R190=0,"Matches","Review rules / rounding"),"Missing input"))</x:f>
      </x:c>
      <x:c r="T190" s="8" t="str">
        <x:f>IF($A190="","",IF(NOT(ISNUMBER(C190)),"Missing metric", IF(AND('Scoring Rules'!$F$7&lt;&gt;"",IF('Scoring Rules'!$I$7="&gt;=",B190&gt;='Scoring Rules'!$F$7,B190&gt;'Scoring Rules'!$F$7)),'Scoring Rules'!$I$7&amp;" "&amp;TEXT('Scoring Rules'!$F$7,"0.00"),IF(IF('Scoring Rules'!$I$7="&gt;=",B190&gt;='Scoring Rules'!$D$7,B190&gt;'Scoring Rules'!$D$7),'Scoring Rules'!$I$7&amp;" "&amp;TEXT('Scoring Rules'!$D$7,"0.00")&amp;" to "&amp;IF('Scoring Rules'!$I$7="&gt;", "&lt;= ","&lt; ")&amp;TEXT('Scoring Rules'!$F$7,"0.00"),IF(IF('Scoring Rules'!$I$7="&gt;=",B190&gt;='Scoring Rules'!$B$7,B190&gt;'Scoring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"&amp;C190&amp;" pts"))</x:f>
      </x:c>
      <x:c r="U190" s="8" t="str">
        <x:f>IF($A190="","",IF(NOT(ISNUMBER(E190)),"Missing metric", IF(AND('Scoring Rules'!$F$8&lt;&gt;"",IF('Scoring Rules'!$I$8="&gt;=",D190&gt;='Scoring Rules'!$F$8,D190&gt;'Scoring Rules'!$F$8)),'Scoring Rules'!$I$8&amp;" "&amp;TEXT('Scoring Rules'!$F$8,"0.00"),IF(IF('Scoring Rules'!$I$8="&gt;=",D190&gt;='Scoring Rules'!$D$8,D190&gt;'Scoring Rules'!$D$8),'Scoring Rules'!$I$8&amp;" "&amp;TEXT('Scoring Rules'!$D$8,"0.00")&amp;" to "&amp;IF('Scoring Rules'!$I$8="&gt;", "&lt;= ","&lt; ")&amp;TEXT('Scoring Rules'!$F$8,"0.00"),IF(IF('Scoring Rules'!$I$8="&gt;=",D190&gt;='Scoring Rules'!$B$8,D190&gt;'Scoring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"&amp;E190&amp;" pts"))</x:f>
      </x:c>
      <x:c r="V190" s="8" t="str">
        <x:f>IF($A190="","",IF(NOT(ISNUMBER(G190)),"Missing metric", IF(AND('Scoring Rules'!$F$9&lt;&gt;"",IF('Scoring Rules'!$I$9="&gt;=",F190&gt;='Scoring Rules'!$F$9,F190&gt;'Scoring Rules'!$F$9)),'Scoring Rules'!$I$9&amp;" "&amp;TEXT('Scoring Rules'!$F$9,"0.00"),IF(IF('Scoring Rules'!$I$9="&gt;=",F190&gt;='Scoring Rules'!$D$9,F190&gt;'Scoring Rules'!$D$9),'Scoring Rules'!$I$9&amp;" "&amp;TEXT('Scoring Rules'!$D$9,"0.00")&amp;" to "&amp;IF('Scoring Rules'!$I$9="&gt;", "&lt;= ","&lt; ")&amp;TEXT('Scoring Rules'!$F$9,"0.00"),IF(IF('Scoring Rules'!$I$9="&gt;=",F190&gt;='Scoring Rules'!$B$9,F190&gt;'Scoring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"&amp;G190&amp;" pts"))</x:f>
      </x:c>
      <x:c r="W190" s="8" t="str">
        <x:f>IF($A190="","",IF(NOT(ISNUMBER(I190)),"Missing metric", IF(AND('Scoring Rules'!$F$10&lt;&gt;"",IF('Scoring Rules'!$I$10="&gt;=",H190&gt;='Scoring Rules'!$F$10,H190&gt;'Scoring Rules'!$F$10)),'Scoring Rules'!$I$10&amp;" "&amp;TEXT('Scoring Rules'!$F$10,"0.00"),IF(IF('Scoring Rules'!$I$10="&gt;=",H190&gt;='Scoring Rules'!$D$10,H190&gt;'Scoring Rules'!$D$10),'Scoring Rules'!$I$10&amp;" "&amp;TEXT('Scoring Rules'!$D$10,"0.00")&amp;" to "&amp;IF('Scoring Rules'!$I$10="&gt;", "&lt;= ","&lt; ")&amp;TEXT('Scoring Rules'!$F$10,"0.00"),IF(IF('Scoring Rules'!$I$10="&gt;=",H190&gt;='Scoring Rules'!$B$10,H190&gt;'Scoring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"&amp;I190&amp;" pts"))</x:f>
      </x:c>
      <x:c r="X190" s="8" t="str">
        <x:f>IF($A190="","",IF(NOT(ISNUMBER(K190)),"Missing metric", IF(AND('Scoring Rules'!$F$11&lt;&gt;"",IF('Scoring Rules'!$I$11="&gt;=",J190&gt;='Scoring Rules'!$F$11,J190&gt;'Scoring Rules'!$F$11)),'Scoring Rules'!$I$11&amp;" "&amp;TEXT('Scoring Rules'!$F$11,"0.00"),IF(IF('Scoring Rules'!$I$11="&gt;=",J190&gt;='Scoring Rules'!$D$11,J190&gt;'Scoring Rules'!$D$11),'Scoring Rules'!$I$11&amp;" "&amp;TEXT('Scoring Rules'!$D$11,"0.00")&amp;" to "&amp;IF('Scoring Rules'!$I$11="&gt;", "&lt;= ","&lt; ")&amp;TEXT('Scoring Rules'!$F$11,"0.00"),IF(IF('Scoring Rules'!$I$11="&gt;=",J190&gt;='Scoring Rules'!$B$11,J190&gt;'Scoring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"&amp;K190&amp;" pts"))</x:f>
      </x:c>
      <x:c r="Y190" s="8" t="str">
        <x:f>IF($A190="","",IF(NOT(ISNUMBER(M190)),"Missing metric", IF(IF('Scoring Rules'!$I$12="&gt;=",L190&gt;='Scoring Rules'!$D$12,L190&gt;'Scoring Rules'!$D$12),'Scoring Rules'!$I$12&amp;" "&amp;TEXT('Scoring Rules'!$D$12,"0.00"),IF(IF('Scoring Rules'!$I$12="&gt;=",L190&gt;='Scoring Rules'!$B$12,L190&gt;'Scoring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"&amp;M190&amp;" pts"))</x:f>
      </x:c>
      <x:c r="Z190" s="8" t="str">
        <x:f>IF($A190="","",IF(NOT(ISNUMBER(O190)),"Missing metric","Attendance "&amp;TEXT(100-N190,"0.00")&amp;"%: "&amp;IF(AND('Scoring Rules'!$F$13&lt;&gt;"",IF('Scoring Rules'!$I$13="&gt;=",100-N190&gt;='Scoring Rules'!$F$13,100-N190&gt;'Scoring Rules'!$F$13)),'Scoring Rules'!$I$13&amp;" "&amp;TEXT('Scoring Rules'!$F$13,"0.00"),IF(IF('Scoring Rules'!$I$13="&gt;=",100-N190&gt;='Scoring Rules'!$D$13,100-N190&gt;'Scoring Rules'!$D$13),'Scoring Rules'!$I$13&amp;" "&amp;TEXT('Scoring Rules'!$D$13,"0.00")&amp;" to "&amp;IF('Scoring Rules'!$I$13="&gt;", "&lt;= ","&lt; ")&amp;TEXT('Scoring Rules'!$F$13,"0.00"),IF(IF('Scoring Rules'!$I$13="&gt;=",100-N190&gt;='Scoring Rules'!$B$13,100-N190&gt;'Scoring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"&amp;O190&amp;" pts"))</x:f>
      </x:c>
    </x:row>
    <x:row r="191" ht="32" customHeight="1">
      <x:c r="A191" s="2" t="str">
        <x:f>IF('Paste Export'!A185&lt;&gt;"",'Paste Export'!A185,"")</x:f>
      </x:c>
      <x:c r="B191" s="16" t="str">
        <x:f>IF($A191="","",IF(ISBLANK('Paste Export'!B185),"Missing",IF(ISNUMBER('Paste Export'!B185),'Paste Export'!B185,VALUE('Paste Export'!B185))))</x:f>
      </x:c>
      <x:c r="C191" s="16" t="str">
        <x:f>IF($A191="","",IF(NOT(ISNUMBER(B191)),"Missing",IF(AND('Scoring Rules'!$F$7&lt;&gt;"",IF('Scoring Rules'!$I$7="&gt;=",B191&gt;='Scoring Rules'!$F$7,B191&gt;'Scoring Rules'!$F$7)),'Scoring Rules'!$G$7,IF(IF('Scoring Rules'!$I$7="&gt;=",B191&gt;='Scoring Rules'!$D$7,B191&gt;'Scoring Rules'!$D$7),'Scoring Rules'!$E$7,IF(IF('Scoring Rules'!$I$7="&gt;=",B191&gt;='Scoring Rules'!$B$7,B191&gt;'Scoring Rules'!$B$7),'Scoring Rules'!$C$7,'Scoring Rules'!$H$7)))))</x:f>
      </x:c>
      <x:c r="D191" s="16" t="str">
        <x:f>IF($A191="","",IF(ISBLANK('Paste Export'!C185),"Missing",IF(ISNUMBER('Paste Export'!C185),'Paste Export'!C185,VALUE('Paste Export'!C185))))</x:f>
      </x:c>
      <x:c r="E191" s="16" t="str">
        <x:f>IF($A191="","",IF(NOT(ISNUMBER(D191)),"Missing",IF(AND('Scoring Rules'!$F$8&lt;&gt;"",IF('Scoring Rules'!$I$8="&gt;=",D191&gt;='Scoring Rules'!$F$8,D191&gt;'Scoring Rules'!$F$8)),'Scoring Rules'!$G$8,IF(IF('Scoring Rules'!$I$8="&gt;=",D191&gt;='Scoring Rules'!$D$8,D191&gt;'Scoring Rules'!$D$8),'Scoring Rules'!$E$8,IF(IF('Scoring Rules'!$I$8="&gt;=",D191&gt;='Scoring Rules'!$B$8,D191&gt;'Scoring Rules'!$B$8),'Scoring Rules'!$C$8,'Scoring Rules'!$H$8)))))</x:f>
      </x:c>
      <x:c r="F191" s="14" t="str">
        <x:f>IF($A191="","",IF(ISBLANK('Paste Export'!D185),"Missing",IF(ISNUMBER('Paste Export'!D185),'Paste Export'!D185,VALUE('Paste Export'!D185))))</x:f>
      </x:c>
      <x:c r="G191" s="16" t="str">
        <x:f>IF($A191="","",IF(NOT(ISNUMBER(F191)),"Missing",IF(AND('Scoring Rules'!$F$9&lt;&gt;"",IF('Scoring Rules'!$I$9="&gt;=",F191&gt;='Scoring Rules'!$F$9,F191&gt;'Scoring Rules'!$F$9)),'Scoring Rules'!$G$9,IF(IF('Scoring Rules'!$I$9="&gt;=",F191&gt;='Scoring Rules'!$D$9,F191&gt;'Scoring Rules'!$D$9),'Scoring Rules'!$E$9,IF(IF('Scoring Rules'!$I$9="&gt;=",F191&gt;='Scoring Rules'!$B$9,F191&gt;'Scoring Rules'!$B$9),'Scoring Rules'!$C$9,'Scoring Rules'!$H$9)))))</x:f>
      </x:c>
      <x:c r="H191" s="15" t="str">
        <x:f>IF($A191="","",IF(ISBLANK('Paste Export'!E185),"Missing",IF(ISNUMBER('Paste Export'!E185),'Paste Export'!E185,VALUE('Paste Export'!E185))))</x:f>
      </x:c>
      <x:c r="I191" s="16" t="str">
        <x:f>IF($A191="","",IF(NOT(ISNUMBER(H191)),"Missing",IF(AND('Scoring Rules'!$F$10&lt;&gt;"",IF('Scoring Rules'!$I$10="&gt;=",H191&gt;='Scoring Rules'!$F$10,H191&gt;'Scoring Rules'!$F$10)),'Scoring Rules'!$G$10,IF(IF('Scoring Rules'!$I$10="&gt;=",H191&gt;='Scoring Rules'!$D$10,H191&gt;'Scoring Rules'!$D$10),'Scoring Rules'!$E$10,IF(IF('Scoring Rules'!$I$10="&gt;=",H191&gt;='Scoring Rules'!$B$10,H191&gt;'Scoring Rules'!$B$10),'Scoring Rules'!$C$10,'Scoring Rules'!$H$10)))))</x:f>
      </x:c>
      <x:c r="J191" s="15" t="str">
        <x:f>IF($A191="","",IF(ISBLANK('Paste Export'!F185),"Missing",IF(ISNUMBER('Paste Export'!F185),'Paste Export'!F185,VALUE('Paste Export'!F185))))</x:f>
      </x:c>
      <x:c r="K191" s="16" t="str">
        <x:f>IF($A191="","",IF(NOT(ISNUMBER(J191)),"Missing",IF(AND('Scoring Rules'!$F$11&lt;&gt;"",IF('Scoring Rules'!$I$11="&gt;=",J191&gt;='Scoring Rules'!$F$11,J191&gt;'Scoring Rules'!$F$11)),'Scoring Rules'!$G$11,IF(IF('Scoring Rules'!$I$11="&gt;=",J191&gt;='Scoring Rules'!$D$11,J191&gt;'Scoring Rules'!$D$11),'Scoring Rules'!$E$11,IF(IF('Scoring Rules'!$I$11="&gt;=",J191&gt;='Scoring Rules'!$B$11,J191&gt;'Scoring Rules'!$B$11),'Scoring Rules'!$C$11,'Scoring Rules'!$H$11)))))</x:f>
      </x:c>
      <x:c r="L191" s="14" t="str">
        <x:f>IF($A191="","",IF(ISBLANK('Paste Export'!G185),"Missing",IF(ISNUMBER('Paste Export'!G185),'Paste Export'!G185,VALUE('Paste Export'!G185))))</x:f>
      </x:c>
      <x:c r="M191" s="16" t="str">
        <x:f>IF($A191="","",IF(NOT(ISNUMBER(L191)),"Missing",IF(AND('Scoring Rules'!$F$12&lt;&gt;"",IF('Scoring Rules'!$I$12="&gt;=",L191&gt;='Scoring Rules'!$F$12,L191&gt;'Scoring Rules'!$F$12)),'Scoring Rules'!$G$12,IF(IF('Scoring Rules'!$I$12="&gt;=",L191&gt;='Scoring Rules'!$D$12,L191&gt;'Scoring Rules'!$D$12),'Scoring Rules'!$E$12,IF(IF('Scoring Rules'!$I$12="&gt;=",L191&gt;='Scoring Rules'!$B$12,L191&gt;'Scoring Rules'!$B$12),'Scoring Rules'!$C$12,'Scoring Rules'!$H$12)))))</x:f>
      </x:c>
      <x:c r="N191" s="14" t="str">
        <x:f>IF($A191="","",IF(ISBLANK('Paste Export'!H185),"Missing",IF(ISNUMBER('Paste Export'!H185),'Paste Export'!H185,VALUE('Paste Export'!H185))))</x:f>
      </x:c>
      <x:c r="O191" s="16" t="str">
        <x:f>IF($A191="","",IF(NOT(ISNUMBER(N191)),"Missing",IF(AND('Scoring Rules'!$F$13&lt;&gt;"",IF('Scoring Rules'!$I$13="&gt;=",100-N191&gt;='Scoring Rules'!$F$13,100-N191&gt;'Scoring Rules'!$F$13)),'Scoring Rules'!$G$13,IF(IF('Scoring Rules'!$I$13="&gt;=",100-N191&gt;='Scoring Rules'!$D$13,100-N191&gt;'Scoring Rules'!$D$13),'Scoring Rules'!$E$13,IF(IF('Scoring Rules'!$I$13="&gt;=",100-N191&gt;='Scoring Rules'!$B$13,100-N191&gt;'Scoring Rules'!$B$13),'Scoring Rules'!$C$13,'Scoring Rules'!$H$13)))))</x:f>
      </x:c>
      <x:c r="P191" s="16" t="str">
        <x:f>IF($A191="","",IF(COUNT(C191,E191,G191,I191,K191,M191,O191)=7,SUM(C191,E191,G191,I191,K191,M191,O191),"Missing metric"))</x:f>
      </x:c>
      <x:c r="Q191" s="16" t="str">
        <x:f>IF($A191="","",IF(ISBLANK('Paste Export'!I185),"Missing",VALUE('Paste Export'!I185)))</x:f>
      </x:c>
      <x:c r="R191" s="16" t="str">
        <x:f>IF($A191="","",IF(AND(ISNUMBER(P191),ISNUMBER(Q191)),P191-Q191,"Unavailable"))</x:f>
      </x:c>
      <x:c r="S191" s="2" t="str">
        <x:f>IF($A191="","",IF(ISNUMBER(R191),IF(R191=0,"Matches","Review rules / rounding"),"Missing input"))</x:f>
      </x:c>
      <x:c r="T191" s="8" t="str">
        <x:f>IF($A191="","",IF(NOT(ISNUMBER(C191)),"Missing metric", IF(AND('Scoring Rules'!$F$7&lt;&gt;"",IF('Scoring Rules'!$I$7="&gt;=",B191&gt;='Scoring Rules'!$F$7,B191&gt;'Scoring Rules'!$F$7)),'Scoring Rules'!$I$7&amp;" "&amp;TEXT('Scoring Rules'!$F$7,"0.00"),IF(IF('Scoring Rules'!$I$7="&gt;=",B191&gt;='Scoring Rules'!$D$7,B191&gt;'Scoring Rules'!$D$7),'Scoring Rules'!$I$7&amp;" "&amp;TEXT('Scoring Rules'!$D$7,"0.00")&amp;" to "&amp;IF('Scoring Rules'!$I$7="&gt;", "&lt;= ","&lt; ")&amp;TEXT('Scoring Rules'!$F$7,"0.00"),IF(IF('Scoring Rules'!$I$7="&gt;=",B191&gt;='Scoring Rules'!$B$7,B191&gt;'Scoring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"&amp;C191&amp;" pts"))</x:f>
      </x:c>
      <x:c r="U191" s="8" t="str">
        <x:f>IF($A191="","",IF(NOT(ISNUMBER(E191)),"Missing metric", IF(AND('Scoring Rules'!$F$8&lt;&gt;"",IF('Scoring Rules'!$I$8="&gt;=",D191&gt;='Scoring Rules'!$F$8,D191&gt;'Scoring Rules'!$F$8)),'Scoring Rules'!$I$8&amp;" "&amp;TEXT('Scoring Rules'!$F$8,"0.00"),IF(IF('Scoring Rules'!$I$8="&gt;=",D191&gt;='Scoring Rules'!$D$8,D191&gt;'Scoring Rules'!$D$8),'Scoring Rules'!$I$8&amp;" "&amp;TEXT('Scoring Rules'!$D$8,"0.00")&amp;" to "&amp;IF('Scoring Rules'!$I$8="&gt;", "&lt;= ","&lt; ")&amp;TEXT('Scoring Rules'!$F$8,"0.00"),IF(IF('Scoring Rules'!$I$8="&gt;=",D191&gt;='Scoring Rules'!$B$8,D191&gt;'Scoring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"&amp;E191&amp;" pts"))</x:f>
      </x:c>
      <x:c r="V191" s="8" t="str">
        <x:f>IF($A191="","",IF(NOT(ISNUMBER(G191)),"Missing metric", IF(AND('Scoring Rules'!$F$9&lt;&gt;"",IF('Scoring Rules'!$I$9="&gt;=",F191&gt;='Scoring Rules'!$F$9,F191&gt;'Scoring Rules'!$F$9)),'Scoring Rules'!$I$9&amp;" "&amp;TEXT('Scoring Rules'!$F$9,"0.00"),IF(IF('Scoring Rules'!$I$9="&gt;=",F191&gt;='Scoring Rules'!$D$9,F191&gt;'Scoring Rules'!$D$9),'Scoring Rules'!$I$9&amp;" "&amp;TEXT('Scoring Rules'!$D$9,"0.00")&amp;" to "&amp;IF('Scoring Rules'!$I$9="&gt;", "&lt;= ","&lt; ")&amp;TEXT('Scoring Rules'!$F$9,"0.00"),IF(IF('Scoring Rules'!$I$9="&gt;=",F191&gt;='Scoring Rules'!$B$9,F191&gt;'Scoring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"&amp;G191&amp;" pts"))</x:f>
      </x:c>
      <x:c r="W191" s="8" t="str">
        <x:f>IF($A191="","",IF(NOT(ISNUMBER(I191)),"Missing metric", IF(AND('Scoring Rules'!$F$10&lt;&gt;"",IF('Scoring Rules'!$I$10="&gt;=",H191&gt;='Scoring Rules'!$F$10,H191&gt;'Scoring Rules'!$F$10)),'Scoring Rules'!$I$10&amp;" "&amp;TEXT('Scoring Rules'!$F$10,"0.00"),IF(IF('Scoring Rules'!$I$10="&gt;=",H191&gt;='Scoring Rules'!$D$10,H191&gt;'Scoring Rules'!$D$10),'Scoring Rules'!$I$10&amp;" "&amp;TEXT('Scoring Rules'!$D$10,"0.00")&amp;" to "&amp;IF('Scoring Rules'!$I$10="&gt;", "&lt;= ","&lt; ")&amp;TEXT('Scoring Rules'!$F$10,"0.00"),IF(IF('Scoring Rules'!$I$10="&gt;=",H191&gt;='Scoring Rules'!$B$10,H191&gt;'Scoring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"&amp;I191&amp;" pts"))</x:f>
      </x:c>
      <x:c r="X191" s="8" t="str">
        <x:f>IF($A191="","",IF(NOT(ISNUMBER(K191)),"Missing metric", IF(AND('Scoring Rules'!$F$11&lt;&gt;"",IF('Scoring Rules'!$I$11="&gt;=",J191&gt;='Scoring Rules'!$F$11,J191&gt;'Scoring Rules'!$F$11)),'Scoring Rules'!$I$11&amp;" "&amp;TEXT('Scoring Rules'!$F$11,"0.00"),IF(IF('Scoring Rules'!$I$11="&gt;=",J191&gt;='Scoring Rules'!$D$11,J191&gt;'Scoring Rules'!$D$11),'Scoring Rules'!$I$11&amp;" "&amp;TEXT('Scoring Rules'!$D$11,"0.00")&amp;" to "&amp;IF('Scoring Rules'!$I$11="&gt;", "&lt;= ","&lt; ")&amp;TEXT('Scoring Rules'!$F$11,"0.00"),IF(IF('Scoring Rules'!$I$11="&gt;=",J191&gt;='Scoring Rules'!$B$11,J191&gt;'Scoring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"&amp;K191&amp;" pts"))</x:f>
      </x:c>
      <x:c r="Y191" s="8" t="str">
        <x:f>IF($A191="","",IF(NOT(ISNUMBER(M191)),"Missing metric", IF(IF('Scoring Rules'!$I$12="&gt;=",L191&gt;='Scoring Rules'!$D$12,L191&gt;'Scoring Rules'!$D$12),'Scoring Rules'!$I$12&amp;" "&amp;TEXT('Scoring Rules'!$D$12,"0.00"),IF(IF('Scoring Rules'!$I$12="&gt;=",L191&gt;='Scoring Rules'!$B$12,L191&gt;'Scoring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"&amp;M191&amp;" pts"))</x:f>
      </x:c>
      <x:c r="Z191" s="8" t="str">
        <x:f>IF($A191="","",IF(NOT(ISNUMBER(O191)),"Missing metric","Attendance "&amp;TEXT(100-N191,"0.00")&amp;"%: "&amp;IF(AND('Scoring Rules'!$F$13&lt;&gt;"",IF('Scoring Rules'!$I$13="&gt;=",100-N191&gt;='Scoring Rules'!$F$13,100-N191&gt;'Scoring Rules'!$F$13)),'Scoring Rules'!$I$13&amp;" "&amp;TEXT('Scoring Rules'!$F$13,"0.00"),IF(IF('Scoring Rules'!$I$13="&gt;=",100-N191&gt;='Scoring Rules'!$D$13,100-N191&gt;'Scoring Rules'!$D$13),'Scoring Rules'!$I$13&amp;" "&amp;TEXT('Scoring Rules'!$D$13,"0.00")&amp;" to "&amp;IF('Scoring Rules'!$I$13="&gt;", "&lt;= ","&lt; ")&amp;TEXT('Scoring Rules'!$F$13,"0.00"),IF(IF('Scoring Rules'!$I$13="&gt;=",100-N191&gt;='Scoring Rules'!$B$13,100-N191&gt;'Scoring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"&amp;O191&amp;" pts"))</x:f>
      </x:c>
    </x:row>
    <x:row r="192" ht="32" customHeight="1">
      <x:c r="A192" s="2" t="str">
        <x:f>IF('Paste Export'!A186&lt;&gt;"",'Paste Export'!A186,"")</x:f>
      </x:c>
      <x:c r="B192" s="16" t="str">
        <x:f>IF($A192="","",IF(ISBLANK('Paste Export'!B186),"Missing",IF(ISNUMBER('Paste Export'!B186),'Paste Export'!B186,VALUE('Paste Export'!B186))))</x:f>
      </x:c>
      <x:c r="C192" s="16" t="str">
        <x:f>IF($A192="","",IF(NOT(ISNUMBER(B192)),"Missing",IF(AND('Scoring Rules'!$F$7&lt;&gt;"",IF('Scoring Rules'!$I$7="&gt;=",B192&gt;='Scoring Rules'!$F$7,B192&gt;'Scoring Rules'!$F$7)),'Scoring Rules'!$G$7,IF(IF('Scoring Rules'!$I$7="&gt;=",B192&gt;='Scoring Rules'!$D$7,B192&gt;'Scoring Rules'!$D$7),'Scoring Rules'!$E$7,IF(IF('Scoring Rules'!$I$7="&gt;=",B192&gt;='Scoring Rules'!$B$7,B192&gt;'Scoring Rules'!$B$7),'Scoring Rules'!$C$7,'Scoring Rules'!$H$7)))))</x:f>
      </x:c>
      <x:c r="D192" s="16" t="str">
        <x:f>IF($A192="","",IF(ISBLANK('Paste Export'!C186),"Missing",IF(ISNUMBER('Paste Export'!C186),'Paste Export'!C186,VALUE('Paste Export'!C186))))</x:f>
      </x:c>
      <x:c r="E192" s="16" t="str">
        <x:f>IF($A192="","",IF(NOT(ISNUMBER(D192)),"Missing",IF(AND('Scoring Rules'!$F$8&lt;&gt;"",IF('Scoring Rules'!$I$8="&gt;=",D192&gt;='Scoring Rules'!$F$8,D192&gt;'Scoring Rules'!$F$8)),'Scoring Rules'!$G$8,IF(IF('Scoring Rules'!$I$8="&gt;=",D192&gt;='Scoring Rules'!$D$8,D192&gt;'Scoring Rules'!$D$8),'Scoring Rules'!$E$8,IF(IF('Scoring Rules'!$I$8="&gt;=",D192&gt;='Scoring Rules'!$B$8,D192&gt;'Scoring Rules'!$B$8),'Scoring Rules'!$C$8,'Scoring Rules'!$H$8)))))</x:f>
      </x:c>
      <x:c r="F192" s="14" t="str">
        <x:f>IF($A192="","",IF(ISBLANK('Paste Export'!D186),"Missing",IF(ISNUMBER('Paste Export'!D186),'Paste Export'!D186,VALUE('Paste Export'!D186))))</x:f>
      </x:c>
      <x:c r="G192" s="16" t="str">
        <x:f>IF($A192="","",IF(NOT(ISNUMBER(F192)),"Missing",IF(AND('Scoring Rules'!$F$9&lt;&gt;"",IF('Scoring Rules'!$I$9="&gt;=",F192&gt;='Scoring Rules'!$F$9,F192&gt;'Scoring Rules'!$F$9)),'Scoring Rules'!$G$9,IF(IF('Scoring Rules'!$I$9="&gt;=",F192&gt;='Scoring Rules'!$D$9,F192&gt;'Scoring Rules'!$D$9),'Scoring Rules'!$E$9,IF(IF('Scoring Rules'!$I$9="&gt;=",F192&gt;='Scoring Rules'!$B$9,F192&gt;'Scoring Rules'!$B$9),'Scoring Rules'!$C$9,'Scoring Rules'!$H$9)))))</x:f>
      </x:c>
      <x:c r="H192" s="15" t="str">
        <x:f>IF($A192="","",IF(ISBLANK('Paste Export'!E186),"Missing",IF(ISNUMBER('Paste Export'!E186),'Paste Export'!E186,VALUE('Paste Export'!E186))))</x:f>
      </x:c>
      <x:c r="I192" s="16" t="str">
        <x:f>IF($A192="","",IF(NOT(ISNUMBER(H192)),"Missing",IF(AND('Scoring Rules'!$F$10&lt;&gt;"",IF('Scoring Rules'!$I$10="&gt;=",H192&gt;='Scoring Rules'!$F$10,H192&gt;'Scoring Rules'!$F$10)),'Scoring Rules'!$G$10,IF(IF('Scoring Rules'!$I$10="&gt;=",H192&gt;='Scoring Rules'!$D$10,H192&gt;'Scoring Rules'!$D$10),'Scoring Rules'!$E$10,IF(IF('Scoring Rules'!$I$10="&gt;=",H192&gt;='Scoring Rules'!$B$10,H192&gt;'Scoring Rules'!$B$10),'Scoring Rules'!$C$10,'Scoring Rules'!$H$10)))))</x:f>
      </x:c>
      <x:c r="J192" s="15" t="str">
        <x:f>IF($A192="","",IF(ISBLANK('Paste Export'!F186),"Missing",IF(ISNUMBER('Paste Export'!F186),'Paste Export'!F186,VALUE('Paste Export'!F186))))</x:f>
      </x:c>
      <x:c r="K192" s="16" t="str">
        <x:f>IF($A192="","",IF(NOT(ISNUMBER(J192)),"Missing",IF(AND('Scoring Rules'!$F$11&lt;&gt;"",IF('Scoring Rules'!$I$11="&gt;=",J192&gt;='Scoring Rules'!$F$11,J192&gt;'Scoring Rules'!$F$11)),'Scoring Rules'!$G$11,IF(IF('Scoring Rules'!$I$11="&gt;=",J192&gt;='Scoring Rules'!$D$11,J192&gt;'Scoring Rules'!$D$11),'Scoring Rules'!$E$11,IF(IF('Scoring Rules'!$I$11="&gt;=",J192&gt;='Scoring Rules'!$B$11,J192&gt;'Scoring Rules'!$B$11),'Scoring Rules'!$C$11,'Scoring Rules'!$H$11)))))</x:f>
      </x:c>
      <x:c r="L192" s="14" t="str">
        <x:f>IF($A192="","",IF(ISBLANK('Paste Export'!G186),"Missing",IF(ISNUMBER('Paste Export'!G186),'Paste Export'!G186,VALUE('Paste Export'!G186))))</x:f>
      </x:c>
      <x:c r="M192" s="16" t="str">
        <x:f>IF($A192="","",IF(NOT(ISNUMBER(L192)),"Missing",IF(AND('Scoring Rules'!$F$12&lt;&gt;"",IF('Scoring Rules'!$I$12="&gt;=",L192&gt;='Scoring Rules'!$F$12,L192&gt;'Scoring Rules'!$F$12)),'Scoring Rules'!$G$12,IF(IF('Scoring Rules'!$I$12="&gt;=",L192&gt;='Scoring Rules'!$D$12,L192&gt;'Scoring Rules'!$D$12),'Scoring Rules'!$E$12,IF(IF('Scoring Rules'!$I$12="&gt;=",L192&gt;='Scoring Rules'!$B$12,L192&gt;'Scoring Rules'!$B$12),'Scoring Rules'!$C$12,'Scoring Rules'!$H$12)))))</x:f>
      </x:c>
      <x:c r="N192" s="14" t="str">
        <x:f>IF($A192="","",IF(ISBLANK('Paste Export'!H186),"Missing",IF(ISNUMBER('Paste Export'!H186),'Paste Export'!H186,VALUE('Paste Export'!H186))))</x:f>
      </x:c>
      <x:c r="O192" s="16" t="str">
        <x:f>IF($A192="","",IF(NOT(ISNUMBER(N192)),"Missing",IF(AND('Scoring Rules'!$F$13&lt;&gt;"",IF('Scoring Rules'!$I$13="&gt;=",100-N192&gt;='Scoring Rules'!$F$13,100-N192&gt;'Scoring Rules'!$F$13)),'Scoring Rules'!$G$13,IF(IF('Scoring Rules'!$I$13="&gt;=",100-N192&gt;='Scoring Rules'!$D$13,100-N192&gt;'Scoring Rules'!$D$13),'Scoring Rules'!$E$13,IF(IF('Scoring Rules'!$I$13="&gt;=",100-N192&gt;='Scoring Rules'!$B$13,100-N192&gt;'Scoring Rules'!$B$13),'Scoring Rules'!$C$13,'Scoring Rules'!$H$13)))))</x:f>
      </x:c>
      <x:c r="P192" s="16" t="str">
        <x:f>IF($A192="","",IF(COUNT(C192,E192,G192,I192,K192,M192,O192)=7,SUM(C192,E192,G192,I192,K192,M192,O192),"Missing metric"))</x:f>
      </x:c>
      <x:c r="Q192" s="16" t="str">
        <x:f>IF($A192="","",IF(ISBLANK('Paste Export'!I186),"Missing",VALUE('Paste Export'!I186)))</x:f>
      </x:c>
      <x:c r="R192" s="16" t="str">
        <x:f>IF($A192="","",IF(AND(ISNUMBER(P192),ISNUMBER(Q192)),P192-Q192,"Unavailable"))</x:f>
      </x:c>
      <x:c r="S192" s="2" t="str">
        <x:f>IF($A192="","",IF(ISNUMBER(R192),IF(R192=0,"Matches","Review rules / rounding"),"Missing input"))</x:f>
      </x:c>
      <x:c r="T192" s="8" t="str">
        <x:f>IF($A192="","",IF(NOT(ISNUMBER(C192)),"Missing metric", IF(AND('Scoring Rules'!$F$7&lt;&gt;"",IF('Scoring Rules'!$I$7="&gt;=",B192&gt;='Scoring Rules'!$F$7,B192&gt;'Scoring Rules'!$F$7)),'Scoring Rules'!$I$7&amp;" "&amp;TEXT('Scoring Rules'!$F$7,"0.00"),IF(IF('Scoring Rules'!$I$7="&gt;=",B192&gt;='Scoring Rules'!$D$7,B192&gt;'Scoring Rules'!$D$7),'Scoring Rules'!$I$7&amp;" "&amp;TEXT('Scoring Rules'!$D$7,"0.00")&amp;" to "&amp;IF('Scoring Rules'!$I$7="&gt;", "&lt;= ","&lt; ")&amp;TEXT('Scoring Rules'!$F$7,"0.00"),IF(IF('Scoring Rules'!$I$7="&gt;=",B192&gt;='Scoring Rules'!$B$7,B192&gt;'Scoring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"&amp;C192&amp;" pts"))</x:f>
      </x:c>
      <x:c r="U192" s="8" t="str">
        <x:f>IF($A192="","",IF(NOT(ISNUMBER(E192)),"Missing metric", IF(AND('Scoring Rules'!$F$8&lt;&gt;"",IF('Scoring Rules'!$I$8="&gt;=",D192&gt;='Scoring Rules'!$F$8,D192&gt;'Scoring Rules'!$F$8)),'Scoring Rules'!$I$8&amp;" "&amp;TEXT('Scoring Rules'!$F$8,"0.00"),IF(IF('Scoring Rules'!$I$8="&gt;=",D192&gt;='Scoring Rules'!$D$8,D192&gt;'Scoring Rules'!$D$8),'Scoring Rules'!$I$8&amp;" "&amp;TEXT('Scoring Rules'!$D$8,"0.00")&amp;" to "&amp;IF('Scoring Rules'!$I$8="&gt;", "&lt;= ","&lt; ")&amp;TEXT('Scoring Rules'!$F$8,"0.00"),IF(IF('Scoring Rules'!$I$8="&gt;=",D192&gt;='Scoring Rules'!$B$8,D192&gt;'Scoring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"&amp;E192&amp;" pts"))</x:f>
      </x:c>
      <x:c r="V192" s="8" t="str">
        <x:f>IF($A192="","",IF(NOT(ISNUMBER(G192)),"Missing metric", IF(AND('Scoring Rules'!$F$9&lt;&gt;"",IF('Scoring Rules'!$I$9="&gt;=",F192&gt;='Scoring Rules'!$F$9,F192&gt;'Scoring Rules'!$F$9)),'Scoring Rules'!$I$9&amp;" "&amp;TEXT('Scoring Rules'!$F$9,"0.00"),IF(IF('Scoring Rules'!$I$9="&gt;=",F192&gt;='Scoring Rules'!$D$9,F192&gt;'Scoring Rules'!$D$9),'Scoring Rules'!$I$9&amp;" "&amp;TEXT('Scoring Rules'!$D$9,"0.00")&amp;" to "&amp;IF('Scoring Rules'!$I$9="&gt;", "&lt;= ","&lt; ")&amp;TEXT('Scoring Rules'!$F$9,"0.00"),IF(IF('Scoring Rules'!$I$9="&gt;=",F192&gt;='Scoring Rules'!$B$9,F192&gt;'Scoring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"&amp;G192&amp;" pts"))</x:f>
      </x:c>
      <x:c r="W192" s="8" t="str">
        <x:f>IF($A192="","",IF(NOT(ISNUMBER(I192)),"Missing metric", IF(AND('Scoring Rules'!$F$10&lt;&gt;"",IF('Scoring Rules'!$I$10="&gt;=",H192&gt;='Scoring Rules'!$F$10,H192&gt;'Scoring Rules'!$F$10)),'Scoring Rules'!$I$10&amp;" "&amp;TEXT('Scoring Rules'!$F$10,"0.00"),IF(IF('Scoring Rules'!$I$10="&gt;=",H192&gt;='Scoring Rules'!$D$10,H192&gt;'Scoring Rules'!$D$10),'Scoring Rules'!$I$10&amp;" "&amp;TEXT('Scoring Rules'!$D$10,"0.00")&amp;" to "&amp;IF('Scoring Rules'!$I$10="&gt;", "&lt;= ","&lt; ")&amp;TEXT('Scoring Rules'!$F$10,"0.00"),IF(IF('Scoring Rules'!$I$10="&gt;=",H192&gt;='Scoring Rules'!$B$10,H192&gt;'Scoring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"&amp;I192&amp;" pts"))</x:f>
      </x:c>
      <x:c r="X192" s="8" t="str">
        <x:f>IF($A192="","",IF(NOT(ISNUMBER(K192)),"Missing metric", IF(AND('Scoring Rules'!$F$11&lt;&gt;"",IF('Scoring Rules'!$I$11="&gt;=",J192&gt;='Scoring Rules'!$F$11,J192&gt;'Scoring Rules'!$F$11)),'Scoring Rules'!$I$11&amp;" "&amp;TEXT('Scoring Rules'!$F$11,"0.00"),IF(IF('Scoring Rules'!$I$11="&gt;=",J192&gt;='Scoring Rules'!$D$11,J192&gt;'Scoring Rules'!$D$11),'Scoring Rules'!$I$11&amp;" "&amp;TEXT('Scoring Rules'!$D$11,"0.00")&amp;" to "&amp;IF('Scoring Rules'!$I$11="&gt;", "&lt;= ","&lt; ")&amp;TEXT('Scoring Rules'!$F$11,"0.00"),IF(IF('Scoring Rules'!$I$11="&gt;=",J192&gt;='Scoring Rules'!$B$11,J192&gt;'Scoring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"&amp;K192&amp;" pts"))</x:f>
      </x:c>
      <x:c r="Y192" s="8" t="str">
        <x:f>IF($A192="","",IF(NOT(ISNUMBER(M192)),"Missing metric", IF(IF('Scoring Rules'!$I$12="&gt;=",L192&gt;='Scoring Rules'!$D$12,L192&gt;'Scoring Rules'!$D$12),'Scoring Rules'!$I$12&amp;" "&amp;TEXT('Scoring Rules'!$D$12,"0.00"),IF(IF('Scoring Rules'!$I$12="&gt;=",L192&gt;='Scoring Rules'!$B$12,L192&gt;'Scoring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"&amp;M192&amp;" pts"))</x:f>
      </x:c>
      <x:c r="Z192" s="8" t="str">
        <x:f>IF($A192="","",IF(NOT(ISNUMBER(O192)),"Missing metric","Attendance "&amp;TEXT(100-N192,"0.00")&amp;"%: "&amp;IF(AND('Scoring Rules'!$F$13&lt;&gt;"",IF('Scoring Rules'!$I$13="&gt;=",100-N192&gt;='Scoring Rules'!$F$13,100-N192&gt;'Scoring Rules'!$F$13)),'Scoring Rules'!$I$13&amp;" "&amp;TEXT('Scoring Rules'!$F$13,"0.00"),IF(IF('Scoring Rules'!$I$13="&gt;=",100-N192&gt;='Scoring Rules'!$D$13,100-N192&gt;'Scoring Rules'!$D$13),'Scoring Rules'!$I$13&amp;" "&amp;TEXT('Scoring Rules'!$D$13,"0.00")&amp;" to "&amp;IF('Scoring Rules'!$I$13="&gt;", "&lt;= ","&lt; ")&amp;TEXT('Scoring Rules'!$F$13,"0.00"),IF(IF('Scoring Rules'!$I$13="&gt;=",100-N192&gt;='Scoring Rules'!$B$13,100-N192&gt;'Scoring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"&amp;O192&amp;" pts"))</x:f>
      </x:c>
    </x:row>
    <x:row r="193" ht="32" customHeight="1">
      <x:c r="A193" s="2" t="str">
        <x:f>IF('Paste Export'!A187&lt;&gt;"",'Paste Export'!A187,"")</x:f>
      </x:c>
      <x:c r="B193" s="16" t="str">
        <x:f>IF($A193="","",IF(ISBLANK('Paste Export'!B187),"Missing",IF(ISNUMBER('Paste Export'!B187),'Paste Export'!B187,VALUE('Paste Export'!B187))))</x:f>
      </x:c>
      <x:c r="C193" s="16" t="str">
        <x:f>IF($A193="","",IF(NOT(ISNUMBER(B193)),"Missing",IF(AND('Scoring Rules'!$F$7&lt;&gt;"",IF('Scoring Rules'!$I$7="&gt;=",B193&gt;='Scoring Rules'!$F$7,B193&gt;'Scoring Rules'!$F$7)),'Scoring Rules'!$G$7,IF(IF('Scoring Rules'!$I$7="&gt;=",B193&gt;='Scoring Rules'!$D$7,B193&gt;'Scoring Rules'!$D$7),'Scoring Rules'!$E$7,IF(IF('Scoring Rules'!$I$7="&gt;=",B193&gt;='Scoring Rules'!$B$7,B193&gt;'Scoring Rules'!$B$7),'Scoring Rules'!$C$7,'Scoring Rules'!$H$7)))))</x:f>
      </x:c>
      <x:c r="D193" s="16" t="str">
        <x:f>IF($A193="","",IF(ISBLANK('Paste Export'!C187),"Missing",IF(ISNUMBER('Paste Export'!C187),'Paste Export'!C187,VALUE('Paste Export'!C187))))</x:f>
      </x:c>
      <x:c r="E193" s="16" t="str">
        <x:f>IF($A193="","",IF(NOT(ISNUMBER(D193)),"Missing",IF(AND('Scoring Rules'!$F$8&lt;&gt;"",IF('Scoring Rules'!$I$8="&gt;=",D193&gt;='Scoring Rules'!$F$8,D193&gt;'Scoring Rules'!$F$8)),'Scoring Rules'!$G$8,IF(IF('Scoring Rules'!$I$8="&gt;=",D193&gt;='Scoring Rules'!$D$8,D193&gt;'Scoring Rules'!$D$8),'Scoring Rules'!$E$8,IF(IF('Scoring Rules'!$I$8="&gt;=",D193&gt;='Scoring Rules'!$B$8,D193&gt;'Scoring Rules'!$B$8),'Scoring Rules'!$C$8,'Scoring Rules'!$H$8)))))</x:f>
      </x:c>
      <x:c r="F193" s="14" t="str">
        <x:f>IF($A193="","",IF(ISBLANK('Paste Export'!D187),"Missing",IF(ISNUMBER('Paste Export'!D187),'Paste Export'!D187,VALUE('Paste Export'!D187))))</x:f>
      </x:c>
      <x:c r="G193" s="16" t="str">
        <x:f>IF($A193="","",IF(NOT(ISNUMBER(F193)),"Missing",IF(AND('Scoring Rules'!$F$9&lt;&gt;"",IF('Scoring Rules'!$I$9="&gt;=",F193&gt;='Scoring Rules'!$F$9,F193&gt;'Scoring Rules'!$F$9)),'Scoring Rules'!$G$9,IF(IF('Scoring Rules'!$I$9="&gt;=",F193&gt;='Scoring Rules'!$D$9,F193&gt;'Scoring Rules'!$D$9),'Scoring Rules'!$E$9,IF(IF('Scoring Rules'!$I$9="&gt;=",F193&gt;='Scoring Rules'!$B$9,F193&gt;'Scoring Rules'!$B$9),'Scoring Rules'!$C$9,'Scoring Rules'!$H$9)))))</x:f>
      </x:c>
      <x:c r="H193" s="15" t="str">
        <x:f>IF($A193="","",IF(ISBLANK('Paste Export'!E187),"Missing",IF(ISNUMBER('Paste Export'!E187),'Paste Export'!E187,VALUE('Paste Export'!E187))))</x:f>
      </x:c>
      <x:c r="I193" s="16" t="str">
        <x:f>IF($A193="","",IF(NOT(ISNUMBER(H193)),"Missing",IF(AND('Scoring Rules'!$F$10&lt;&gt;"",IF('Scoring Rules'!$I$10="&gt;=",H193&gt;='Scoring Rules'!$F$10,H193&gt;'Scoring Rules'!$F$10)),'Scoring Rules'!$G$10,IF(IF('Scoring Rules'!$I$10="&gt;=",H193&gt;='Scoring Rules'!$D$10,H193&gt;'Scoring Rules'!$D$10),'Scoring Rules'!$E$10,IF(IF('Scoring Rules'!$I$10="&gt;=",H193&gt;='Scoring Rules'!$B$10,H193&gt;'Scoring Rules'!$B$10),'Scoring Rules'!$C$10,'Scoring Rules'!$H$10)))))</x:f>
      </x:c>
      <x:c r="J193" s="15" t="str">
        <x:f>IF($A193="","",IF(ISBLANK('Paste Export'!F187),"Missing",IF(ISNUMBER('Paste Export'!F187),'Paste Export'!F187,VALUE('Paste Export'!F187))))</x:f>
      </x:c>
      <x:c r="K193" s="16" t="str">
        <x:f>IF($A193="","",IF(NOT(ISNUMBER(J193)),"Missing",IF(AND('Scoring Rules'!$F$11&lt;&gt;"",IF('Scoring Rules'!$I$11="&gt;=",J193&gt;='Scoring Rules'!$F$11,J193&gt;'Scoring Rules'!$F$11)),'Scoring Rules'!$G$11,IF(IF('Scoring Rules'!$I$11="&gt;=",J193&gt;='Scoring Rules'!$D$11,J193&gt;'Scoring Rules'!$D$11),'Scoring Rules'!$E$11,IF(IF('Scoring Rules'!$I$11="&gt;=",J193&gt;='Scoring Rules'!$B$11,J193&gt;'Scoring Rules'!$B$11),'Scoring Rules'!$C$11,'Scoring Rules'!$H$11)))))</x:f>
      </x:c>
      <x:c r="L193" s="14" t="str">
        <x:f>IF($A193="","",IF(ISBLANK('Paste Export'!G187),"Missing",IF(ISNUMBER('Paste Export'!G187),'Paste Export'!G187,VALUE('Paste Export'!G187))))</x:f>
      </x:c>
      <x:c r="M193" s="16" t="str">
        <x:f>IF($A193="","",IF(NOT(ISNUMBER(L193)),"Missing",IF(AND('Scoring Rules'!$F$12&lt;&gt;"",IF('Scoring Rules'!$I$12="&gt;=",L193&gt;='Scoring Rules'!$F$12,L193&gt;'Scoring Rules'!$F$12)),'Scoring Rules'!$G$12,IF(IF('Scoring Rules'!$I$12="&gt;=",L193&gt;='Scoring Rules'!$D$12,L193&gt;'Scoring Rules'!$D$12),'Scoring Rules'!$E$12,IF(IF('Scoring Rules'!$I$12="&gt;=",L193&gt;='Scoring Rules'!$B$12,L193&gt;'Scoring Rules'!$B$12),'Scoring Rules'!$C$12,'Scoring Rules'!$H$12)))))</x:f>
      </x:c>
      <x:c r="N193" s="14" t="str">
        <x:f>IF($A193="","",IF(ISBLANK('Paste Export'!H187),"Missing",IF(ISNUMBER('Paste Export'!H187),'Paste Export'!H187,VALUE('Paste Export'!H187))))</x:f>
      </x:c>
      <x:c r="O193" s="16" t="str">
        <x:f>IF($A193="","",IF(NOT(ISNUMBER(N193)),"Missing",IF(AND('Scoring Rules'!$F$13&lt;&gt;"",IF('Scoring Rules'!$I$13="&gt;=",100-N193&gt;='Scoring Rules'!$F$13,100-N193&gt;'Scoring Rules'!$F$13)),'Scoring Rules'!$G$13,IF(IF('Scoring Rules'!$I$13="&gt;=",100-N193&gt;='Scoring Rules'!$D$13,100-N193&gt;'Scoring Rules'!$D$13),'Scoring Rules'!$E$13,IF(IF('Scoring Rules'!$I$13="&gt;=",100-N193&gt;='Scoring Rules'!$B$13,100-N193&gt;'Scoring Rules'!$B$13),'Scoring Rules'!$C$13,'Scoring Rules'!$H$13)))))</x:f>
      </x:c>
      <x:c r="P193" s="16" t="str">
        <x:f>IF($A193="","",IF(COUNT(C193,E193,G193,I193,K193,M193,O193)=7,SUM(C193,E193,G193,I193,K193,M193,O193),"Missing metric"))</x:f>
      </x:c>
      <x:c r="Q193" s="16" t="str">
        <x:f>IF($A193="","",IF(ISBLANK('Paste Export'!I187),"Missing",VALUE('Paste Export'!I187)))</x:f>
      </x:c>
      <x:c r="R193" s="16" t="str">
        <x:f>IF($A193="","",IF(AND(ISNUMBER(P193),ISNUMBER(Q193)),P193-Q193,"Unavailable"))</x:f>
      </x:c>
      <x:c r="S193" s="2" t="str">
        <x:f>IF($A193="","",IF(ISNUMBER(R193),IF(R193=0,"Matches","Review rules / rounding"),"Missing input"))</x:f>
      </x:c>
      <x:c r="T193" s="8" t="str">
        <x:f>IF($A193="","",IF(NOT(ISNUMBER(C193)),"Missing metric", IF(AND('Scoring Rules'!$F$7&lt;&gt;"",IF('Scoring Rules'!$I$7="&gt;=",B193&gt;='Scoring Rules'!$F$7,B193&gt;'Scoring Rules'!$F$7)),'Scoring Rules'!$I$7&amp;" "&amp;TEXT('Scoring Rules'!$F$7,"0.00"),IF(IF('Scoring Rules'!$I$7="&gt;=",B193&gt;='Scoring Rules'!$D$7,B193&gt;'Scoring Rules'!$D$7),'Scoring Rules'!$I$7&amp;" "&amp;TEXT('Scoring Rules'!$D$7,"0.00")&amp;" to "&amp;IF('Scoring Rules'!$I$7="&gt;", "&lt;= ","&lt; ")&amp;TEXT('Scoring Rules'!$F$7,"0.00"),IF(IF('Scoring Rules'!$I$7="&gt;=",B193&gt;='Scoring Rules'!$B$7,B193&gt;'Scoring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"&amp;C193&amp;" pts"))</x:f>
      </x:c>
      <x:c r="U193" s="8" t="str">
        <x:f>IF($A193="","",IF(NOT(ISNUMBER(E193)),"Missing metric", IF(AND('Scoring Rules'!$F$8&lt;&gt;"",IF('Scoring Rules'!$I$8="&gt;=",D193&gt;='Scoring Rules'!$F$8,D193&gt;'Scoring Rules'!$F$8)),'Scoring Rules'!$I$8&amp;" "&amp;TEXT('Scoring Rules'!$F$8,"0.00"),IF(IF('Scoring Rules'!$I$8="&gt;=",D193&gt;='Scoring Rules'!$D$8,D193&gt;'Scoring Rules'!$D$8),'Scoring Rules'!$I$8&amp;" "&amp;TEXT('Scoring Rules'!$D$8,"0.00")&amp;" to "&amp;IF('Scoring Rules'!$I$8="&gt;", "&lt;= ","&lt; ")&amp;TEXT('Scoring Rules'!$F$8,"0.00"),IF(IF('Scoring Rules'!$I$8="&gt;=",D193&gt;='Scoring Rules'!$B$8,D193&gt;'Scoring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"&amp;E193&amp;" pts"))</x:f>
      </x:c>
      <x:c r="V193" s="8" t="str">
        <x:f>IF($A193="","",IF(NOT(ISNUMBER(G193)),"Missing metric", IF(AND('Scoring Rules'!$F$9&lt;&gt;"",IF('Scoring Rules'!$I$9="&gt;=",F193&gt;='Scoring Rules'!$F$9,F193&gt;'Scoring Rules'!$F$9)),'Scoring Rules'!$I$9&amp;" "&amp;TEXT('Scoring Rules'!$F$9,"0.00"),IF(IF('Scoring Rules'!$I$9="&gt;=",F193&gt;='Scoring Rules'!$D$9,F193&gt;'Scoring Rules'!$D$9),'Scoring Rules'!$I$9&amp;" "&amp;TEXT('Scoring Rules'!$D$9,"0.00")&amp;" to "&amp;IF('Scoring Rules'!$I$9="&gt;", "&lt;= ","&lt; ")&amp;TEXT('Scoring Rules'!$F$9,"0.00"),IF(IF('Scoring Rules'!$I$9="&gt;=",F193&gt;='Scoring Rules'!$B$9,F193&gt;'Scoring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"&amp;G193&amp;" pts"))</x:f>
      </x:c>
      <x:c r="W193" s="8" t="str">
        <x:f>IF($A193="","",IF(NOT(ISNUMBER(I193)),"Missing metric", IF(AND('Scoring Rules'!$F$10&lt;&gt;"",IF('Scoring Rules'!$I$10="&gt;=",H193&gt;='Scoring Rules'!$F$10,H193&gt;'Scoring Rules'!$F$10)),'Scoring Rules'!$I$10&amp;" "&amp;TEXT('Scoring Rules'!$F$10,"0.00"),IF(IF('Scoring Rules'!$I$10="&gt;=",H193&gt;='Scoring Rules'!$D$10,H193&gt;'Scoring Rules'!$D$10),'Scoring Rules'!$I$10&amp;" "&amp;TEXT('Scoring Rules'!$D$10,"0.00")&amp;" to "&amp;IF('Scoring Rules'!$I$10="&gt;", "&lt;= ","&lt; ")&amp;TEXT('Scoring Rules'!$F$10,"0.00"),IF(IF('Scoring Rules'!$I$10="&gt;=",H193&gt;='Scoring Rules'!$B$10,H193&gt;'Scoring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"&amp;I193&amp;" pts"))</x:f>
      </x:c>
      <x:c r="X193" s="8" t="str">
        <x:f>IF($A193="","",IF(NOT(ISNUMBER(K193)),"Missing metric", IF(AND('Scoring Rules'!$F$11&lt;&gt;"",IF('Scoring Rules'!$I$11="&gt;=",J193&gt;='Scoring Rules'!$F$11,J193&gt;'Scoring Rules'!$F$11)),'Scoring Rules'!$I$11&amp;" "&amp;TEXT('Scoring Rules'!$F$11,"0.00"),IF(IF('Scoring Rules'!$I$11="&gt;=",J193&gt;='Scoring Rules'!$D$11,J193&gt;'Scoring Rules'!$D$11),'Scoring Rules'!$I$11&amp;" "&amp;TEXT('Scoring Rules'!$D$11,"0.00")&amp;" to "&amp;IF('Scoring Rules'!$I$11="&gt;", "&lt;= ","&lt; ")&amp;TEXT('Scoring Rules'!$F$11,"0.00"),IF(IF('Scoring Rules'!$I$11="&gt;=",J193&gt;='Scoring Rules'!$B$11,J193&gt;'Scoring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"&amp;K193&amp;" pts"))</x:f>
      </x:c>
      <x:c r="Y193" s="8" t="str">
        <x:f>IF($A193="","",IF(NOT(ISNUMBER(M193)),"Missing metric", IF(IF('Scoring Rules'!$I$12="&gt;=",L193&gt;='Scoring Rules'!$D$12,L193&gt;'Scoring Rules'!$D$12),'Scoring Rules'!$I$12&amp;" "&amp;TEXT('Scoring Rules'!$D$12,"0.00"),IF(IF('Scoring Rules'!$I$12="&gt;=",L193&gt;='Scoring Rules'!$B$12,L193&gt;'Scoring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"&amp;M193&amp;" pts"))</x:f>
      </x:c>
      <x:c r="Z193" s="8" t="str">
        <x:f>IF($A193="","",IF(NOT(ISNUMBER(O193)),"Missing metric","Attendance "&amp;TEXT(100-N193,"0.00")&amp;"%: "&amp;IF(AND('Scoring Rules'!$F$13&lt;&gt;"",IF('Scoring Rules'!$I$13="&gt;=",100-N193&gt;='Scoring Rules'!$F$13,100-N193&gt;'Scoring Rules'!$F$13)),'Scoring Rules'!$I$13&amp;" "&amp;TEXT('Scoring Rules'!$F$13,"0.00"),IF(IF('Scoring Rules'!$I$13="&gt;=",100-N193&gt;='Scoring Rules'!$D$13,100-N193&gt;'Scoring Rules'!$D$13),'Scoring Rules'!$I$13&amp;" "&amp;TEXT('Scoring Rules'!$D$13,"0.00")&amp;" to "&amp;IF('Scoring Rules'!$I$13="&gt;", "&lt;= ","&lt; ")&amp;TEXT('Scoring Rules'!$F$13,"0.00"),IF(IF('Scoring Rules'!$I$13="&gt;=",100-N193&gt;='Scoring Rules'!$B$13,100-N193&gt;'Scoring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"&amp;O193&amp;" pts"))</x:f>
      </x:c>
    </x:row>
    <x:row r="194" ht="32" customHeight="1">
      <x:c r="A194" s="2" t="str">
        <x:f>IF('Paste Export'!A188&lt;&gt;"",'Paste Export'!A188,"")</x:f>
      </x:c>
      <x:c r="B194" s="16" t="str">
        <x:f>IF($A194="","",IF(ISBLANK('Paste Export'!B188),"Missing",IF(ISNUMBER('Paste Export'!B188),'Paste Export'!B188,VALUE('Paste Export'!B188))))</x:f>
      </x:c>
      <x:c r="C194" s="16" t="str">
        <x:f>IF($A194="","",IF(NOT(ISNUMBER(B194)),"Missing",IF(AND('Scoring Rules'!$F$7&lt;&gt;"",IF('Scoring Rules'!$I$7="&gt;=",B194&gt;='Scoring Rules'!$F$7,B194&gt;'Scoring Rules'!$F$7)),'Scoring Rules'!$G$7,IF(IF('Scoring Rules'!$I$7="&gt;=",B194&gt;='Scoring Rules'!$D$7,B194&gt;'Scoring Rules'!$D$7),'Scoring Rules'!$E$7,IF(IF('Scoring Rules'!$I$7="&gt;=",B194&gt;='Scoring Rules'!$B$7,B194&gt;'Scoring Rules'!$B$7),'Scoring Rules'!$C$7,'Scoring Rules'!$H$7)))))</x:f>
      </x:c>
      <x:c r="D194" s="16" t="str">
        <x:f>IF($A194="","",IF(ISBLANK('Paste Export'!C188),"Missing",IF(ISNUMBER('Paste Export'!C188),'Paste Export'!C188,VALUE('Paste Export'!C188))))</x:f>
      </x:c>
      <x:c r="E194" s="16" t="str">
        <x:f>IF($A194="","",IF(NOT(ISNUMBER(D194)),"Missing",IF(AND('Scoring Rules'!$F$8&lt;&gt;"",IF('Scoring Rules'!$I$8="&gt;=",D194&gt;='Scoring Rules'!$F$8,D194&gt;'Scoring Rules'!$F$8)),'Scoring Rules'!$G$8,IF(IF('Scoring Rules'!$I$8="&gt;=",D194&gt;='Scoring Rules'!$D$8,D194&gt;'Scoring Rules'!$D$8),'Scoring Rules'!$E$8,IF(IF('Scoring Rules'!$I$8="&gt;=",D194&gt;='Scoring Rules'!$B$8,D194&gt;'Scoring Rules'!$B$8),'Scoring Rules'!$C$8,'Scoring Rules'!$H$8)))))</x:f>
      </x:c>
      <x:c r="F194" s="14" t="str">
        <x:f>IF($A194="","",IF(ISBLANK('Paste Export'!D188),"Missing",IF(ISNUMBER('Paste Export'!D188),'Paste Export'!D188,VALUE('Paste Export'!D188))))</x:f>
      </x:c>
      <x:c r="G194" s="16" t="str">
        <x:f>IF($A194="","",IF(NOT(ISNUMBER(F194)),"Missing",IF(AND('Scoring Rules'!$F$9&lt;&gt;"",IF('Scoring Rules'!$I$9="&gt;=",F194&gt;='Scoring Rules'!$F$9,F194&gt;'Scoring Rules'!$F$9)),'Scoring Rules'!$G$9,IF(IF('Scoring Rules'!$I$9="&gt;=",F194&gt;='Scoring Rules'!$D$9,F194&gt;'Scoring Rules'!$D$9),'Scoring Rules'!$E$9,IF(IF('Scoring Rules'!$I$9="&gt;=",F194&gt;='Scoring Rules'!$B$9,F194&gt;'Scoring Rules'!$B$9),'Scoring Rules'!$C$9,'Scoring Rules'!$H$9)))))</x:f>
      </x:c>
      <x:c r="H194" s="15" t="str">
        <x:f>IF($A194="","",IF(ISBLANK('Paste Export'!E188),"Missing",IF(ISNUMBER('Paste Export'!E188),'Paste Export'!E188,VALUE('Paste Export'!E188))))</x:f>
      </x:c>
      <x:c r="I194" s="16" t="str">
        <x:f>IF($A194="","",IF(NOT(ISNUMBER(H194)),"Missing",IF(AND('Scoring Rules'!$F$10&lt;&gt;"",IF('Scoring Rules'!$I$10="&gt;=",H194&gt;='Scoring Rules'!$F$10,H194&gt;'Scoring Rules'!$F$10)),'Scoring Rules'!$G$10,IF(IF('Scoring Rules'!$I$10="&gt;=",H194&gt;='Scoring Rules'!$D$10,H194&gt;'Scoring Rules'!$D$10),'Scoring Rules'!$E$10,IF(IF('Scoring Rules'!$I$10="&gt;=",H194&gt;='Scoring Rules'!$B$10,H194&gt;'Scoring Rules'!$B$10),'Scoring Rules'!$C$10,'Scoring Rules'!$H$10)))))</x:f>
      </x:c>
      <x:c r="J194" s="15" t="str">
        <x:f>IF($A194="","",IF(ISBLANK('Paste Export'!F188),"Missing",IF(ISNUMBER('Paste Export'!F188),'Paste Export'!F188,VALUE('Paste Export'!F188))))</x:f>
      </x:c>
      <x:c r="K194" s="16" t="str">
        <x:f>IF($A194="","",IF(NOT(ISNUMBER(J194)),"Missing",IF(AND('Scoring Rules'!$F$11&lt;&gt;"",IF('Scoring Rules'!$I$11="&gt;=",J194&gt;='Scoring Rules'!$F$11,J194&gt;'Scoring Rules'!$F$11)),'Scoring Rules'!$G$11,IF(IF('Scoring Rules'!$I$11="&gt;=",J194&gt;='Scoring Rules'!$D$11,J194&gt;'Scoring Rules'!$D$11),'Scoring Rules'!$E$11,IF(IF('Scoring Rules'!$I$11="&gt;=",J194&gt;='Scoring Rules'!$B$11,J194&gt;'Scoring Rules'!$B$11),'Scoring Rules'!$C$11,'Scoring Rules'!$H$11)))))</x:f>
      </x:c>
      <x:c r="L194" s="14" t="str">
        <x:f>IF($A194="","",IF(ISBLANK('Paste Export'!G188),"Missing",IF(ISNUMBER('Paste Export'!G188),'Paste Export'!G188,VALUE('Paste Export'!G188))))</x:f>
      </x:c>
      <x:c r="M194" s="16" t="str">
        <x:f>IF($A194="","",IF(NOT(ISNUMBER(L194)),"Missing",IF(AND('Scoring Rules'!$F$12&lt;&gt;"",IF('Scoring Rules'!$I$12="&gt;=",L194&gt;='Scoring Rules'!$F$12,L194&gt;'Scoring Rules'!$F$12)),'Scoring Rules'!$G$12,IF(IF('Scoring Rules'!$I$12="&gt;=",L194&gt;='Scoring Rules'!$D$12,L194&gt;'Scoring Rules'!$D$12),'Scoring Rules'!$E$12,IF(IF('Scoring Rules'!$I$12="&gt;=",L194&gt;='Scoring Rules'!$B$12,L194&gt;'Scoring Rules'!$B$12),'Scoring Rules'!$C$12,'Scoring Rules'!$H$12)))))</x:f>
      </x:c>
      <x:c r="N194" s="14" t="str">
        <x:f>IF($A194="","",IF(ISBLANK('Paste Export'!H188),"Missing",IF(ISNUMBER('Paste Export'!H188),'Paste Export'!H188,VALUE('Paste Export'!H188))))</x:f>
      </x:c>
      <x:c r="O194" s="16" t="str">
        <x:f>IF($A194="","",IF(NOT(ISNUMBER(N194)),"Missing",IF(AND('Scoring Rules'!$F$13&lt;&gt;"",IF('Scoring Rules'!$I$13="&gt;=",100-N194&gt;='Scoring Rules'!$F$13,100-N194&gt;'Scoring Rules'!$F$13)),'Scoring Rules'!$G$13,IF(IF('Scoring Rules'!$I$13="&gt;=",100-N194&gt;='Scoring Rules'!$D$13,100-N194&gt;'Scoring Rules'!$D$13),'Scoring Rules'!$E$13,IF(IF('Scoring Rules'!$I$13="&gt;=",100-N194&gt;='Scoring Rules'!$B$13,100-N194&gt;'Scoring Rules'!$B$13),'Scoring Rules'!$C$13,'Scoring Rules'!$H$13)))))</x:f>
      </x:c>
      <x:c r="P194" s="16" t="str">
        <x:f>IF($A194="","",IF(COUNT(C194,E194,G194,I194,K194,M194,O194)=7,SUM(C194,E194,G194,I194,K194,M194,O194),"Missing metric"))</x:f>
      </x:c>
      <x:c r="Q194" s="16" t="str">
        <x:f>IF($A194="","",IF(ISBLANK('Paste Export'!I188),"Missing",VALUE('Paste Export'!I188)))</x:f>
      </x:c>
      <x:c r="R194" s="16" t="str">
        <x:f>IF($A194="","",IF(AND(ISNUMBER(P194),ISNUMBER(Q194)),P194-Q194,"Unavailable"))</x:f>
      </x:c>
      <x:c r="S194" s="2" t="str">
        <x:f>IF($A194="","",IF(ISNUMBER(R194),IF(R194=0,"Matches","Review rules / rounding"),"Missing input"))</x:f>
      </x:c>
      <x:c r="T194" s="8" t="str">
        <x:f>IF($A194="","",IF(NOT(ISNUMBER(C194)),"Missing metric", IF(AND('Scoring Rules'!$F$7&lt;&gt;"",IF('Scoring Rules'!$I$7="&gt;=",B194&gt;='Scoring Rules'!$F$7,B194&gt;'Scoring Rules'!$F$7)),'Scoring Rules'!$I$7&amp;" "&amp;TEXT('Scoring Rules'!$F$7,"0.00"),IF(IF('Scoring Rules'!$I$7="&gt;=",B194&gt;='Scoring Rules'!$D$7,B194&gt;'Scoring Rules'!$D$7),'Scoring Rules'!$I$7&amp;" "&amp;TEXT('Scoring Rules'!$D$7,"0.00")&amp;" to "&amp;IF('Scoring Rules'!$I$7="&gt;", "&lt;= ","&lt; ")&amp;TEXT('Scoring Rules'!$F$7,"0.00"),IF(IF('Scoring Rules'!$I$7="&gt;=",B194&gt;='Scoring Rules'!$B$7,B194&gt;'Scoring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"&amp;C194&amp;" pts"))</x:f>
      </x:c>
      <x:c r="U194" s="8" t="str">
        <x:f>IF($A194="","",IF(NOT(ISNUMBER(E194)),"Missing metric", IF(AND('Scoring Rules'!$F$8&lt;&gt;"",IF('Scoring Rules'!$I$8="&gt;=",D194&gt;='Scoring Rules'!$F$8,D194&gt;'Scoring Rules'!$F$8)),'Scoring Rules'!$I$8&amp;" "&amp;TEXT('Scoring Rules'!$F$8,"0.00"),IF(IF('Scoring Rules'!$I$8="&gt;=",D194&gt;='Scoring Rules'!$D$8,D194&gt;'Scoring Rules'!$D$8),'Scoring Rules'!$I$8&amp;" "&amp;TEXT('Scoring Rules'!$D$8,"0.00")&amp;" to "&amp;IF('Scoring Rules'!$I$8="&gt;", "&lt;= ","&lt; ")&amp;TEXT('Scoring Rules'!$F$8,"0.00"),IF(IF('Scoring Rules'!$I$8="&gt;=",D194&gt;='Scoring Rules'!$B$8,D194&gt;'Scoring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"&amp;E194&amp;" pts"))</x:f>
      </x:c>
      <x:c r="V194" s="8" t="str">
        <x:f>IF($A194="","",IF(NOT(ISNUMBER(G194)),"Missing metric", IF(AND('Scoring Rules'!$F$9&lt;&gt;"",IF('Scoring Rules'!$I$9="&gt;=",F194&gt;='Scoring Rules'!$F$9,F194&gt;'Scoring Rules'!$F$9)),'Scoring Rules'!$I$9&amp;" "&amp;TEXT('Scoring Rules'!$F$9,"0.00"),IF(IF('Scoring Rules'!$I$9="&gt;=",F194&gt;='Scoring Rules'!$D$9,F194&gt;'Scoring Rules'!$D$9),'Scoring Rules'!$I$9&amp;" "&amp;TEXT('Scoring Rules'!$D$9,"0.00")&amp;" to "&amp;IF('Scoring Rules'!$I$9="&gt;", "&lt;= ","&lt; ")&amp;TEXT('Scoring Rules'!$F$9,"0.00"),IF(IF('Scoring Rules'!$I$9="&gt;=",F194&gt;='Scoring Rules'!$B$9,F194&gt;'Scoring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"&amp;G194&amp;" pts"))</x:f>
      </x:c>
      <x:c r="W194" s="8" t="str">
        <x:f>IF($A194="","",IF(NOT(ISNUMBER(I194)),"Missing metric", IF(AND('Scoring Rules'!$F$10&lt;&gt;"",IF('Scoring Rules'!$I$10="&gt;=",H194&gt;='Scoring Rules'!$F$10,H194&gt;'Scoring Rules'!$F$10)),'Scoring Rules'!$I$10&amp;" "&amp;TEXT('Scoring Rules'!$F$10,"0.00"),IF(IF('Scoring Rules'!$I$10="&gt;=",H194&gt;='Scoring Rules'!$D$10,H194&gt;'Scoring Rules'!$D$10),'Scoring Rules'!$I$10&amp;" "&amp;TEXT('Scoring Rules'!$D$10,"0.00")&amp;" to "&amp;IF('Scoring Rules'!$I$10="&gt;", "&lt;= ","&lt; ")&amp;TEXT('Scoring Rules'!$F$10,"0.00"),IF(IF('Scoring Rules'!$I$10="&gt;=",H194&gt;='Scoring Rules'!$B$10,H194&gt;'Scoring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"&amp;I194&amp;" pts"))</x:f>
      </x:c>
      <x:c r="X194" s="8" t="str">
        <x:f>IF($A194="","",IF(NOT(ISNUMBER(K194)),"Missing metric", IF(AND('Scoring Rules'!$F$11&lt;&gt;"",IF('Scoring Rules'!$I$11="&gt;=",J194&gt;='Scoring Rules'!$F$11,J194&gt;'Scoring Rules'!$F$11)),'Scoring Rules'!$I$11&amp;" "&amp;TEXT('Scoring Rules'!$F$11,"0.00"),IF(IF('Scoring Rules'!$I$11="&gt;=",J194&gt;='Scoring Rules'!$D$11,J194&gt;'Scoring Rules'!$D$11),'Scoring Rules'!$I$11&amp;" "&amp;TEXT('Scoring Rules'!$D$11,"0.00")&amp;" to "&amp;IF('Scoring Rules'!$I$11="&gt;", "&lt;= ","&lt; ")&amp;TEXT('Scoring Rules'!$F$11,"0.00"),IF(IF('Scoring Rules'!$I$11="&gt;=",J194&gt;='Scoring Rules'!$B$11,J194&gt;'Scoring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"&amp;K194&amp;" pts"))</x:f>
      </x:c>
      <x:c r="Y194" s="8" t="str">
        <x:f>IF($A194="","",IF(NOT(ISNUMBER(M194)),"Missing metric", IF(IF('Scoring Rules'!$I$12="&gt;=",L194&gt;='Scoring Rules'!$D$12,L194&gt;'Scoring Rules'!$D$12),'Scoring Rules'!$I$12&amp;" "&amp;TEXT('Scoring Rules'!$D$12,"0.00"),IF(IF('Scoring Rules'!$I$12="&gt;=",L194&gt;='Scoring Rules'!$B$12,L194&gt;'Scoring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"&amp;M194&amp;" pts"))</x:f>
      </x:c>
      <x:c r="Z194" s="8" t="str">
        <x:f>IF($A194="","",IF(NOT(ISNUMBER(O194)),"Missing metric","Attendance "&amp;TEXT(100-N194,"0.00")&amp;"%: "&amp;IF(AND('Scoring Rules'!$F$13&lt;&gt;"",IF('Scoring Rules'!$I$13="&gt;=",100-N194&gt;='Scoring Rules'!$F$13,100-N194&gt;'Scoring Rules'!$F$13)),'Scoring Rules'!$I$13&amp;" "&amp;TEXT('Scoring Rules'!$F$13,"0.00"),IF(IF('Scoring Rules'!$I$13="&gt;=",100-N194&gt;='Scoring Rules'!$D$13,100-N194&gt;'Scoring Rules'!$D$13),'Scoring Rules'!$I$13&amp;" "&amp;TEXT('Scoring Rules'!$D$13,"0.00")&amp;" to "&amp;IF('Scoring Rules'!$I$13="&gt;", "&lt;= ","&lt; ")&amp;TEXT('Scoring Rules'!$F$13,"0.00"),IF(IF('Scoring Rules'!$I$13="&gt;=",100-N194&gt;='Scoring Rules'!$B$13,100-N194&gt;'Scoring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"&amp;O194&amp;" pts"))</x:f>
      </x:c>
    </x:row>
    <x:row r="195" ht="32" customHeight="1">
      <x:c r="A195" s="2" t="str">
        <x:f>IF('Paste Export'!A189&lt;&gt;"",'Paste Export'!A189,"")</x:f>
      </x:c>
      <x:c r="B195" s="16" t="str">
        <x:f>IF($A195="","",IF(ISBLANK('Paste Export'!B189),"Missing",IF(ISNUMBER('Paste Export'!B189),'Paste Export'!B189,VALUE('Paste Export'!B189))))</x:f>
      </x:c>
      <x:c r="C195" s="16" t="str">
        <x:f>IF($A195="","",IF(NOT(ISNUMBER(B195)),"Missing",IF(AND('Scoring Rules'!$F$7&lt;&gt;"",IF('Scoring Rules'!$I$7="&gt;=",B195&gt;='Scoring Rules'!$F$7,B195&gt;'Scoring Rules'!$F$7)),'Scoring Rules'!$G$7,IF(IF('Scoring Rules'!$I$7="&gt;=",B195&gt;='Scoring Rules'!$D$7,B195&gt;'Scoring Rules'!$D$7),'Scoring Rules'!$E$7,IF(IF('Scoring Rules'!$I$7="&gt;=",B195&gt;='Scoring Rules'!$B$7,B195&gt;'Scoring Rules'!$B$7),'Scoring Rules'!$C$7,'Scoring Rules'!$H$7)))))</x:f>
      </x:c>
      <x:c r="D195" s="16" t="str">
        <x:f>IF($A195="","",IF(ISBLANK('Paste Export'!C189),"Missing",IF(ISNUMBER('Paste Export'!C189),'Paste Export'!C189,VALUE('Paste Export'!C189))))</x:f>
      </x:c>
      <x:c r="E195" s="16" t="str">
        <x:f>IF($A195="","",IF(NOT(ISNUMBER(D195)),"Missing",IF(AND('Scoring Rules'!$F$8&lt;&gt;"",IF('Scoring Rules'!$I$8="&gt;=",D195&gt;='Scoring Rules'!$F$8,D195&gt;'Scoring Rules'!$F$8)),'Scoring Rules'!$G$8,IF(IF('Scoring Rules'!$I$8="&gt;=",D195&gt;='Scoring Rules'!$D$8,D195&gt;'Scoring Rules'!$D$8),'Scoring Rules'!$E$8,IF(IF('Scoring Rules'!$I$8="&gt;=",D195&gt;='Scoring Rules'!$B$8,D195&gt;'Scoring Rules'!$B$8),'Scoring Rules'!$C$8,'Scoring Rules'!$H$8)))))</x:f>
      </x:c>
      <x:c r="F195" s="14" t="str">
        <x:f>IF($A195="","",IF(ISBLANK('Paste Export'!D189),"Missing",IF(ISNUMBER('Paste Export'!D189),'Paste Export'!D189,VALUE('Paste Export'!D189))))</x:f>
      </x:c>
      <x:c r="G195" s="16" t="str">
        <x:f>IF($A195="","",IF(NOT(ISNUMBER(F195)),"Missing",IF(AND('Scoring Rules'!$F$9&lt;&gt;"",IF('Scoring Rules'!$I$9="&gt;=",F195&gt;='Scoring Rules'!$F$9,F195&gt;'Scoring Rules'!$F$9)),'Scoring Rules'!$G$9,IF(IF('Scoring Rules'!$I$9="&gt;=",F195&gt;='Scoring Rules'!$D$9,F195&gt;'Scoring Rules'!$D$9),'Scoring Rules'!$E$9,IF(IF('Scoring Rules'!$I$9="&gt;=",F195&gt;='Scoring Rules'!$B$9,F195&gt;'Scoring Rules'!$B$9),'Scoring Rules'!$C$9,'Scoring Rules'!$H$9)))))</x:f>
      </x:c>
      <x:c r="H195" s="15" t="str">
        <x:f>IF($A195="","",IF(ISBLANK('Paste Export'!E189),"Missing",IF(ISNUMBER('Paste Export'!E189),'Paste Export'!E189,VALUE('Paste Export'!E189))))</x:f>
      </x:c>
      <x:c r="I195" s="16" t="str">
        <x:f>IF($A195="","",IF(NOT(ISNUMBER(H195)),"Missing",IF(AND('Scoring Rules'!$F$10&lt;&gt;"",IF('Scoring Rules'!$I$10="&gt;=",H195&gt;='Scoring Rules'!$F$10,H195&gt;'Scoring Rules'!$F$10)),'Scoring Rules'!$G$10,IF(IF('Scoring Rules'!$I$10="&gt;=",H195&gt;='Scoring Rules'!$D$10,H195&gt;'Scoring Rules'!$D$10),'Scoring Rules'!$E$10,IF(IF('Scoring Rules'!$I$10="&gt;=",H195&gt;='Scoring Rules'!$B$10,H195&gt;'Scoring Rules'!$B$10),'Scoring Rules'!$C$10,'Scoring Rules'!$H$10)))))</x:f>
      </x:c>
      <x:c r="J195" s="15" t="str">
        <x:f>IF($A195="","",IF(ISBLANK('Paste Export'!F189),"Missing",IF(ISNUMBER('Paste Export'!F189),'Paste Export'!F189,VALUE('Paste Export'!F189))))</x:f>
      </x:c>
      <x:c r="K195" s="16" t="str">
        <x:f>IF($A195="","",IF(NOT(ISNUMBER(J195)),"Missing",IF(AND('Scoring Rules'!$F$11&lt;&gt;"",IF('Scoring Rules'!$I$11="&gt;=",J195&gt;='Scoring Rules'!$F$11,J195&gt;'Scoring Rules'!$F$11)),'Scoring Rules'!$G$11,IF(IF('Scoring Rules'!$I$11="&gt;=",J195&gt;='Scoring Rules'!$D$11,J195&gt;'Scoring Rules'!$D$11),'Scoring Rules'!$E$11,IF(IF('Scoring Rules'!$I$11="&gt;=",J195&gt;='Scoring Rules'!$B$11,J195&gt;'Scoring Rules'!$B$11),'Scoring Rules'!$C$11,'Scoring Rules'!$H$11)))))</x:f>
      </x:c>
      <x:c r="L195" s="14" t="str">
        <x:f>IF($A195="","",IF(ISBLANK('Paste Export'!G189),"Missing",IF(ISNUMBER('Paste Export'!G189),'Paste Export'!G189,VALUE('Paste Export'!G189))))</x:f>
      </x:c>
      <x:c r="M195" s="16" t="str">
        <x:f>IF($A195="","",IF(NOT(ISNUMBER(L195)),"Missing",IF(AND('Scoring Rules'!$F$12&lt;&gt;"",IF('Scoring Rules'!$I$12="&gt;=",L195&gt;='Scoring Rules'!$F$12,L195&gt;'Scoring Rules'!$F$12)),'Scoring Rules'!$G$12,IF(IF('Scoring Rules'!$I$12="&gt;=",L195&gt;='Scoring Rules'!$D$12,L195&gt;'Scoring Rules'!$D$12),'Scoring Rules'!$E$12,IF(IF('Scoring Rules'!$I$12="&gt;=",L195&gt;='Scoring Rules'!$B$12,L195&gt;'Scoring Rules'!$B$12),'Scoring Rules'!$C$12,'Scoring Rules'!$H$12)))))</x:f>
      </x:c>
      <x:c r="N195" s="14" t="str">
        <x:f>IF($A195="","",IF(ISBLANK('Paste Export'!H189),"Missing",IF(ISNUMBER('Paste Export'!H189),'Paste Export'!H189,VALUE('Paste Export'!H189))))</x:f>
      </x:c>
      <x:c r="O195" s="16" t="str">
        <x:f>IF($A195="","",IF(NOT(ISNUMBER(N195)),"Missing",IF(AND('Scoring Rules'!$F$13&lt;&gt;"",IF('Scoring Rules'!$I$13="&gt;=",100-N195&gt;='Scoring Rules'!$F$13,100-N195&gt;'Scoring Rules'!$F$13)),'Scoring Rules'!$G$13,IF(IF('Scoring Rules'!$I$13="&gt;=",100-N195&gt;='Scoring Rules'!$D$13,100-N195&gt;'Scoring Rules'!$D$13),'Scoring Rules'!$E$13,IF(IF('Scoring Rules'!$I$13="&gt;=",100-N195&gt;='Scoring Rules'!$B$13,100-N195&gt;'Scoring Rules'!$B$13),'Scoring Rules'!$C$13,'Scoring Rules'!$H$13)))))</x:f>
      </x:c>
      <x:c r="P195" s="16" t="str">
        <x:f>IF($A195="","",IF(COUNT(C195,E195,G195,I195,K195,M195,O195)=7,SUM(C195,E195,G195,I195,K195,M195,O195),"Missing metric"))</x:f>
      </x:c>
      <x:c r="Q195" s="16" t="str">
        <x:f>IF($A195="","",IF(ISBLANK('Paste Export'!I189),"Missing",VALUE('Paste Export'!I189)))</x:f>
      </x:c>
      <x:c r="R195" s="16" t="str">
        <x:f>IF($A195="","",IF(AND(ISNUMBER(P195),ISNUMBER(Q195)),P195-Q195,"Unavailable"))</x:f>
      </x:c>
      <x:c r="S195" s="2" t="str">
        <x:f>IF($A195="","",IF(ISNUMBER(R195),IF(R195=0,"Matches","Review rules / rounding"),"Missing input"))</x:f>
      </x:c>
      <x:c r="T195" s="8" t="str">
        <x:f>IF($A195="","",IF(NOT(ISNUMBER(C195)),"Missing metric", IF(AND('Scoring Rules'!$F$7&lt;&gt;"",IF('Scoring Rules'!$I$7="&gt;=",B195&gt;='Scoring Rules'!$F$7,B195&gt;'Scoring Rules'!$F$7)),'Scoring Rules'!$I$7&amp;" "&amp;TEXT('Scoring Rules'!$F$7,"0.00"),IF(IF('Scoring Rules'!$I$7="&gt;=",B195&gt;='Scoring Rules'!$D$7,B195&gt;'Scoring Rules'!$D$7),'Scoring Rules'!$I$7&amp;" "&amp;TEXT('Scoring Rules'!$D$7,"0.00")&amp;" to "&amp;IF('Scoring Rules'!$I$7="&gt;", "&lt;= ","&lt; ")&amp;TEXT('Scoring Rules'!$F$7,"0.00"),IF(IF('Scoring Rules'!$I$7="&gt;=",B195&gt;='Scoring Rules'!$B$7,B195&gt;'Scoring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"&amp;C195&amp;" pts"))</x:f>
      </x:c>
      <x:c r="U195" s="8" t="str">
        <x:f>IF($A195="","",IF(NOT(ISNUMBER(E195)),"Missing metric", IF(AND('Scoring Rules'!$F$8&lt;&gt;"",IF('Scoring Rules'!$I$8="&gt;=",D195&gt;='Scoring Rules'!$F$8,D195&gt;'Scoring Rules'!$F$8)),'Scoring Rules'!$I$8&amp;" "&amp;TEXT('Scoring Rules'!$F$8,"0.00"),IF(IF('Scoring Rules'!$I$8="&gt;=",D195&gt;='Scoring Rules'!$D$8,D195&gt;'Scoring Rules'!$D$8),'Scoring Rules'!$I$8&amp;" "&amp;TEXT('Scoring Rules'!$D$8,"0.00")&amp;" to "&amp;IF('Scoring Rules'!$I$8="&gt;", "&lt;= ","&lt; ")&amp;TEXT('Scoring Rules'!$F$8,"0.00"),IF(IF('Scoring Rules'!$I$8="&gt;=",D195&gt;='Scoring Rules'!$B$8,D195&gt;'Scoring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"&amp;E195&amp;" pts"))</x:f>
      </x:c>
      <x:c r="V195" s="8" t="str">
        <x:f>IF($A195="","",IF(NOT(ISNUMBER(G195)),"Missing metric", IF(AND('Scoring Rules'!$F$9&lt;&gt;"",IF('Scoring Rules'!$I$9="&gt;=",F195&gt;='Scoring Rules'!$F$9,F195&gt;'Scoring Rules'!$F$9)),'Scoring Rules'!$I$9&amp;" "&amp;TEXT('Scoring Rules'!$F$9,"0.00"),IF(IF('Scoring Rules'!$I$9="&gt;=",F195&gt;='Scoring Rules'!$D$9,F195&gt;'Scoring Rules'!$D$9),'Scoring Rules'!$I$9&amp;" "&amp;TEXT('Scoring Rules'!$D$9,"0.00")&amp;" to "&amp;IF('Scoring Rules'!$I$9="&gt;", "&lt;= ","&lt; ")&amp;TEXT('Scoring Rules'!$F$9,"0.00"),IF(IF('Scoring Rules'!$I$9="&gt;=",F195&gt;='Scoring Rules'!$B$9,F195&gt;'Scoring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"&amp;G195&amp;" pts"))</x:f>
      </x:c>
      <x:c r="W195" s="8" t="str">
        <x:f>IF($A195="","",IF(NOT(ISNUMBER(I195)),"Missing metric", IF(AND('Scoring Rules'!$F$10&lt;&gt;"",IF('Scoring Rules'!$I$10="&gt;=",H195&gt;='Scoring Rules'!$F$10,H195&gt;'Scoring Rules'!$F$10)),'Scoring Rules'!$I$10&amp;" "&amp;TEXT('Scoring Rules'!$F$10,"0.00"),IF(IF('Scoring Rules'!$I$10="&gt;=",H195&gt;='Scoring Rules'!$D$10,H195&gt;'Scoring Rules'!$D$10),'Scoring Rules'!$I$10&amp;" "&amp;TEXT('Scoring Rules'!$D$10,"0.00")&amp;" to "&amp;IF('Scoring Rules'!$I$10="&gt;", "&lt;= ","&lt; ")&amp;TEXT('Scoring Rules'!$F$10,"0.00"),IF(IF('Scoring Rules'!$I$10="&gt;=",H195&gt;='Scoring Rules'!$B$10,H195&gt;'Scoring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"&amp;I195&amp;" pts"))</x:f>
      </x:c>
      <x:c r="X195" s="8" t="str">
        <x:f>IF($A195="","",IF(NOT(ISNUMBER(K195)),"Missing metric", IF(AND('Scoring Rules'!$F$11&lt;&gt;"",IF('Scoring Rules'!$I$11="&gt;=",J195&gt;='Scoring Rules'!$F$11,J195&gt;'Scoring Rules'!$F$11)),'Scoring Rules'!$I$11&amp;" "&amp;TEXT('Scoring Rules'!$F$11,"0.00"),IF(IF('Scoring Rules'!$I$11="&gt;=",J195&gt;='Scoring Rules'!$D$11,J195&gt;'Scoring Rules'!$D$11),'Scoring Rules'!$I$11&amp;" "&amp;TEXT('Scoring Rules'!$D$11,"0.00")&amp;" to "&amp;IF('Scoring Rules'!$I$11="&gt;", "&lt;= ","&lt; ")&amp;TEXT('Scoring Rules'!$F$11,"0.00"),IF(IF('Scoring Rules'!$I$11="&gt;=",J195&gt;='Scoring Rules'!$B$11,J195&gt;'Scoring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"&amp;K195&amp;" pts"))</x:f>
      </x:c>
      <x:c r="Y195" s="8" t="str">
        <x:f>IF($A195="","",IF(NOT(ISNUMBER(M195)),"Missing metric", IF(IF('Scoring Rules'!$I$12="&gt;=",L195&gt;='Scoring Rules'!$D$12,L195&gt;'Scoring Rules'!$D$12),'Scoring Rules'!$I$12&amp;" "&amp;TEXT('Scoring Rules'!$D$12,"0.00"),IF(IF('Scoring Rules'!$I$12="&gt;=",L195&gt;='Scoring Rules'!$B$12,L195&gt;'Scoring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"&amp;M195&amp;" pts"))</x:f>
      </x:c>
      <x:c r="Z195" s="8" t="str">
        <x:f>IF($A195="","",IF(NOT(ISNUMBER(O195)),"Missing metric","Attendance "&amp;TEXT(100-N195,"0.00")&amp;"%: "&amp;IF(AND('Scoring Rules'!$F$13&lt;&gt;"",IF('Scoring Rules'!$I$13="&gt;=",100-N195&gt;='Scoring Rules'!$F$13,100-N195&gt;'Scoring Rules'!$F$13)),'Scoring Rules'!$I$13&amp;" "&amp;TEXT('Scoring Rules'!$F$13,"0.00"),IF(IF('Scoring Rules'!$I$13="&gt;=",100-N195&gt;='Scoring Rules'!$D$13,100-N195&gt;'Scoring Rules'!$D$13),'Scoring Rules'!$I$13&amp;" "&amp;TEXT('Scoring Rules'!$D$13,"0.00")&amp;" to "&amp;IF('Scoring Rules'!$I$13="&gt;", "&lt;= ","&lt; ")&amp;TEXT('Scoring Rules'!$F$13,"0.00"),IF(IF('Scoring Rules'!$I$13="&gt;=",100-N195&gt;='Scoring Rules'!$B$13,100-N195&gt;'Scoring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"&amp;O195&amp;" pts"))</x:f>
      </x:c>
    </x:row>
    <x:row r="196" ht="32" customHeight="1">
      <x:c r="A196" s="2" t="str">
        <x:f>IF('Paste Export'!A190&lt;&gt;"",'Paste Export'!A190,"")</x:f>
      </x:c>
      <x:c r="B196" s="16" t="str">
        <x:f>IF($A196="","",IF(ISBLANK('Paste Export'!B190),"Missing",IF(ISNUMBER('Paste Export'!B190),'Paste Export'!B190,VALUE('Paste Export'!B190))))</x:f>
      </x:c>
      <x:c r="C196" s="16" t="str">
        <x:f>IF($A196="","",IF(NOT(ISNUMBER(B196)),"Missing",IF(AND('Scoring Rules'!$F$7&lt;&gt;"",IF('Scoring Rules'!$I$7="&gt;=",B196&gt;='Scoring Rules'!$F$7,B196&gt;'Scoring Rules'!$F$7)),'Scoring Rules'!$G$7,IF(IF('Scoring Rules'!$I$7="&gt;=",B196&gt;='Scoring Rules'!$D$7,B196&gt;'Scoring Rules'!$D$7),'Scoring Rules'!$E$7,IF(IF('Scoring Rules'!$I$7="&gt;=",B196&gt;='Scoring Rules'!$B$7,B196&gt;'Scoring Rules'!$B$7),'Scoring Rules'!$C$7,'Scoring Rules'!$H$7)))))</x:f>
      </x:c>
      <x:c r="D196" s="16" t="str">
        <x:f>IF($A196="","",IF(ISBLANK('Paste Export'!C190),"Missing",IF(ISNUMBER('Paste Export'!C190),'Paste Export'!C190,VALUE('Paste Export'!C190))))</x:f>
      </x:c>
      <x:c r="E196" s="16" t="str">
        <x:f>IF($A196="","",IF(NOT(ISNUMBER(D196)),"Missing",IF(AND('Scoring Rules'!$F$8&lt;&gt;"",IF('Scoring Rules'!$I$8="&gt;=",D196&gt;='Scoring Rules'!$F$8,D196&gt;'Scoring Rules'!$F$8)),'Scoring Rules'!$G$8,IF(IF('Scoring Rules'!$I$8="&gt;=",D196&gt;='Scoring Rules'!$D$8,D196&gt;'Scoring Rules'!$D$8),'Scoring Rules'!$E$8,IF(IF('Scoring Rules'!$I$8="&gt;=",D196&gt;='Scoring Rules'!$B$8,D196&gt;'Scoring Rules'!$B$8),'Scoring Rules'!$C$8,'Scoring Rules'!$H$8)))))</x:f>
      </x:c>
      <x:c r="F196" s="14" t="str">
        <x:f>IF($A196="","",IF(ISBLANK('Paste Export'!D190),"Missing",IF(ISNUMBER('Paste Export'!D190),'Paste Export'!D190,VALUE('Paste Export'!D190))))</x:f>
      </x:c>
      <x:c r="G196" s="16" t="str">
        <x:f>IF($A196="","",IF(NOT(ISNUMBER(F196)),"Missing",IF(AND('Scoring Rules'!$F$9&lt;&gt;"",IF('Scoring Rules'!$I$9="&gt;=",F196&gt;='Scoring Rules'!$F$9,F196&gt;'Scoring Rules'!$F$9)),'Scoring Rules'!$G$9,IF(IF('Scoring Rules'!$I$9="&gt;=",F196&gt;='Scoring Rules'!$D$9,F196&gt;'Scoring Rules'!$D$9),'Scoring Rules'!$E$9,IF(IF('Scoring Rules'!$I$9="&gt;=",F196&gt;='Scoring Rules'!$B$9,F196&gt;'Scoring Rules'!$B$9),'Scoring Rules'!$C$9,'Scoring Rules'!$H$9)))))</x:f>
      </x:c>
      <x:c r="H196" s="15" t="str">
        <x:f>IF($A196="","",IF(ISBLANK('Paste Export'!E190),"Missing",IF(ISNUMBER('Paste Export'!E190),'Paste Export'!E190,VALUE('Paste Export'!E190))))</x:f>
      </x:c>
      <x:c r="I196" s="16" t="str">
        <x:f>IF($A196="","",IF(NOT(ISNUMBER(H196)),"Missing",IF(AND('Scoring Rules'!$F$10&lt;&gt;"",IF('Scoring Rules'!$I$10="&gt;=",H196&gt;='Scoring Rules'!$F$10,H196&gt;'Scoring Rules'!$F$10)),'Scoring Rules'!$G$10,IF(IF('Scoring Rules'!$I$10="&gt;=",H196&gt;='Scoring Rules'!$D$10,H196&gt;'Scoring Rules'!$D$10),'Scoring Rules'!$E$10,IF(IF('Scoring Rules'!$I$10="&gt;=",H196&gt;='Scoring Rules'!$B$10,H196&gt;'Scoring Rules'!$B$10),'Scoring Rules'!$C$10,'Scoring Rules'!$H$10)))))</x:f>
      </x:c>
      <x:c r="J196" s="15" t="str">
        <x:f>IF($A196="","",IF(ISBLANK('Paste Export'!F190),"Missing",IF(ISNUMBER('Paste Export'!F190),'Paste Export'!F190,VALUE('Paste Export'!F190))))</x:f>
      </x:c>
      <x:c r="K196" s="16" t="str">
        <x:f>IF($A196="","",IF(NOT(ISNUMBER(J196)),"Missing",IF(AND('Scoring Rules'!$F$11&lt;&gt;"",IF('Scoring Rules'!$I$11="&gt;=",J196&gt;='Scoring Rules'!$F$11,J196&gt;'Scoring Rules'!$F$11)),'Scoring Rules'!$G$11,IF(IF('Scoring Rules'!$I$11="&gt;=",J196&gt;='Scoring Rules'!$D$11,J196&gt;'Scoring Rules'!$D$11),'Scoring Rules'!$E$11,IF(IF('Scoring Rules'!$I$11="&gt;=",J196&gt;='Scoring Rules'!$B$11,J196&gt;'Scoring Rules'!$B$11),'Scoring Rules'!$C$11,'Scoring Rules'!$H$11)))))</x:f>
      </x:c>
      <x:c r="L196" s="14" t="str">
        <x:f>IF($A196="","",IF(ISBLANK('Paste Export'!G190),"Missing",IF(ISNUMBER('Paste Export'!G190),'Paste Export'!G190,VALUE('Paste Export'!G190))))</x:f>
      </x:c>
      <x:c r="M196" s="16" t="str">
        <x:f>IF($A196="","",IF(NOT(ISNUMBER(L196)),"Missing",IF(AND('Scoring Rules'!$F$12&lt;&gt;"",IF('Scoring Rules'!$I$12="&gt;=",L196&gt;='Scoring Rules'!$F$12,L196&gt;'Scoring Rules'!$F$12)),'Scoring Rules'!$G$12,IF(IF('Scoring Rules'!$I$12="&gt;=",L196&gt;='Scoring Rules'!$D$12,L196&gt;'Scoring Rules'!$D$12),'Scoring Rules'!$E$12,IF(IF('Scoring Rules'!$I$12="&gt;=",L196&gt;='Scoring Rules'!$B$12,L196&gt;'Scoring Rules'!$B$12),'Scoring Rules'!$C$12,'Scoring Rules'!$H$12)))))</x:f>
      </x:c>
      <x:c r="N196" s="14" t="str">
        <x:f>IF($A196="","",IF(ISBLANK('Paste Export'!H190),"Missing",IF(ISNUMBER('Paste Export'!H190),'Paste Export'!H190,VALUE('Paste Export'!H190))))</x:f>
      </x:c>
      <x:c r="O196" s="16" t="str">
        <x:f>IF($A196="","",IF(NOT(ISNUMBER(N196)),"Missing",IF(AND('Scoring Rules'!$F$13&lt;&gt;"",IF('Scoring Rules'!$I$13="&gt;=",100-N196&gt;='Scoring Rules'!$F$13,100-N196&gt;'Scoring Rules'!$F$13)),'Scoring Rules'!$G$13,IF(IF('Scoring Rules'!$I$13="&gt;=",100-N196&gt;='Scoring Rules'!$D$13,100-N196&gt;'Scoring Rules'!$D$13),'Scoring Rules'!$E$13,IF(IF('Scoring Rules'!$I$13="&gt;=",100-N196&gt;='Scoring Rules'!$B$13,100-N196&gt;'Scoring Rules'!$B$13),'Scoring Rules'!$C$13,'Scoring Rules'!$H$13)))))</x:f>
      </x:c>
      <x:c r="P196" s="16" t="str">
        <x:f>IF($A196="","",IF(COUNT(C196,E196,G196,I196,K196,M196,O196)=7,SUM(C196,E196,G196,I196,K196,M196,O196),"Missing metric"))</x:f>
      </x:c>
      <x:c r="Q196" s="16" t="str">
        <x:f>IF($A196="","",IF(ISBLANK('Paste Export'!I190),"Missing",VALUE('Paste Export'!I190)))</x:f>
      </x:c>
      <x:c r="R196" s="16" t="str">
        <x:f>IF($A196="","",IF(AND(ISNUMBER(P196),ISNUMBER(Q196)),P196-Q196,"Unavailable"))</x:f>
      </x:c>
      <x:c r="S196" s="2" t="str">
        <x:f>IF($A196="","",IF(ISNUMBER(R196),IF(R196=0,"Matches","Review rules / rounding"),"Missing input"))</x:f>
      </x:c>
      <x:c r="T196" s="8" t="str">
        <x:f>IF($A196="","",IF(NOT(ISNUMBER(C196)),"Missing metric", IF(AND('Scoring Rules'!$F$7&lt;&gt;"",IF('Scoring Rules'!$I$7="&gt;=",B196&gt;='Scoring Rules'!$F$7,B196&gt;'Scoring Rules'!$F$7)),'Scoring Rules'!$I$7&amp;" "&amp;TEXT('Scoring Rules'!$F$7,"0.00"),IF(IF('Scoring Rules'!$I$7="&gt;=",B196&gt;='Scoring Rules'!$D$7,B196&gt;'Scoring Rules'!$D$7),'Scoring Rules'!$I$7&amp;" "&amp;TEXT('Scoring Rules'!$D$7,"0.00")&amp;" to "&amp;IF('Scoring Rules'!$I$7="&gt;", "&lt;= ","&lt; ")&amp;TEXT('Scoring Rules'!$F$7,"0.00"),IF(IF('Scoring Rules'!$I$7="&gt;=",B196&gt;='Scoring Rules'!$B$7,B196&gt;'Scoring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"&amp;C196&amp;" pts"))</x:f>
      </x:c>
      <x:c r="U196" s="8" t="str">
        <x:f>IF($A196="","",IF(NOT(ISNUMBER(E196)),"Missing metric", IF(AND('Scoring Rules'!$F$8&lt;&gt;"",IF('Scoring Rules'!$I$8="&gt;=",D196&gt;='Scoring Rules'!$F$8,D196&gt;'Scoring Rules'!$F$8)),'Scoring Rules'!$I$8&amp;" "&amp;TEXT('Scoring Rules'!$F$8,"0.00"),IF(IF('Scoring Rules'!$I$8="&gt;=",D196&gt;='Scoring Rules'!$D$8,D196&gt;'Scoring Rules'!$D$8),'Scoring Rules'!$I$8&amp;" "&amp;TEXT('Scoring Rules'!$D$8,"0.00")&amp;" to "&amp;IF('Scoring Rules'!$I$8="&gt;", "&lt;= ","&lt; ")&amp;TEXT('Scoring Rules'!$F$8,"0.00"),IF(IF('Scoring Rules'!$I$8="&gt;=",D196&gt;='Scoring Rules'!$B$8,D196&gt;'Scoring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"&amp;E196&amp;" pts"))</x:f>
      </x:c>
      <x:c r="V196" s="8" t="str">
        <x:f>IF($A196="","",IF(NOT(ISNUMBER(G196)),"Missing metric", IF(AND('Scoring Rules'!$F$9&lt;&gt;"",IF('Scoring Rules'!$I$9="&gt;=",F196&gt;='Scoring Rules'!$F$9,F196&gt;'Scoring Rules'!$F$9)),'Scoring Rules'!$I$9&amp;" "&amp;TEXT('Scoring Rules'!$F$9,"0.00"),IF(IF('Scoring Rules'!$I$9="&gt;=",F196&gt;='Scoring Rules'!$D$9,F196&gt;'Scoring Rules'!$D$9),'Scoring Rules'!$I$9&amp;" "&amp;TEXT('Scoring Rules'!$D$9,"0.00")&amp;" to "&amp;IF('Scoring Rules'!$I$9="&gt;", "&lt;= ","&lt; ")&amp;TEXT('Scoring Rules'!$F$9,"0.00"),IF(IF('Scoring Rules'!$I$9="&gt;=",F196&gt;='Scoring Rules'!$B$9,F196&gt;'Scoring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"&amp;G196&amp;" pts"))</x:f>
      </x:c>
      <x:c r="W196" s="8" t="str">
        <x:f>IF($A196="","",IF(NOT(ISNUMBER(I196)),"Missing metric", IF(AND('Scoring Rules'!$F$10&lt;&gt;"",IF('Scoring Rules'!$I$10="&gt;=",H196&gt;='Scoring Rules'!$F$10,H196&gt;'Scoring Rules'!$F$10)),'Scoring Rules'!$I$10&amp;" "&amp;TEXT('Scoring Rules'!$F$10,"0.00"),IF(IF('Scoring Rules'!$I$10="&gt;=",H196&gt;='Scoring Rules'!$D$10,H196&gt;'Scoring Rules'!$D$10),'Scoring Rules'!$I$10&amp;" "&amp;TEXT('Scoring Rules'!$D$10,"0.00")&amp;" to "&amp;IF('Scoring Rules'!$I$10="&gt;", "&lt;= ","&lt; ")&amp;TEXT('Scoring Rules'!$F$10,"0.00"),IF(IF('Scoring Rules'!$I$10="&gt;=",H196&gt;='Scoring Rules'!$B$10,H196&gt;'Scoring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"&amp;I196&amp;" pts"))</x:f>
      </x:c>
      <x:c r="X196" s="8" t="str">
        <x:f>IF($A196="","",IF(NOT(ISNUMBER(K196)),"Missing metric", IF(AND('Scoring Rules'!$F$11&lt;&gt;"",IF('Scoring Rules'!$I$11="&gt;=",J196&gt;='Scoring Rules'!$F$11,J196&gt;'Scoring Rules'!$F$11)),'Scoring Rules'!$I$11&amp;" "&amp;TEXT('Scoring Rules'!$F$11,"0.00"),IF(IF('Scoring Rules'!$I$11="&gt;=",J196&gt;='Scoring Rules'!$D$11,J196&gt;'Scoring Rules'!$D$11),'Scoring Rules'!$I$11&amp;" "&amp;TEXT('Scoring Rules'!$D$11,"0.00")&amp;" to "&amp;IF('Scoring Rules'!$I$11="&gt;", "&lt;= ","&lt; ")&amp;TEXT('Scoring Rules'!$F$11,"0.00"),IF(IF('Scoring Rules'!$I$11="&gt;=",J196&gt;='Scoring Rules'!$B$11,J196&gt;'Scoring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"&amp;K196&amp;" pts"))</x:f>
      </x:c>
      <x:c r="Y196" s="8" t="str">
        <x:f>IF($A196="","",IF(NOT(ISNUMBER(M196)),"Missing metric", IF(IF('Scoring Rules'!$I$12="&gt;=",L196&gt;='Scoring Rules'!$D$12,L196&gt;'Scoring Rules'!$D$12),'Scoring Rules'!$I$12&amp;" "&amp;TEXT('Scoring Rules'!$D$12,"0.00"),IF(IF('Scoring Rules'!$I$12="&gt;=",L196&gt;='Scoring Rules'!$B$12,L196&gt;'Scoring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"&amp;M196&amp;" pts"))</x:f>
      </x:c>
      <x:c r="Z196" s="8" t="str">
        <x:f>IF($A196="","",IF(NOT(ISNUMBER(O196)),"Missing metric","Attendance "&amp;TEXT(100-N196,"0.00")&amp;"%: "&amp;IF(AND('Scoring Rules'!$F$13&lt;&gt;"",IF('Scoring Rules'!$I$13="&gt;=",100-N196&gt;='Scoring Rules'!$F$13,100-N196&gt;'Scoring Rules'!$F$13)),'Scoring Rules'!$I$13&amp;" "&amp;TEXT('Scoring Rules'!$F$13,"0.00"),IF(IF('Scoring Rules'!$I$13="&gt;=",100-N196&gt;='Scoring Rules'!$D$13,100-N196&gt;'Scoring Rules'!$D$13),'Scoring Rules'!$I$13&amp;" "&amp;TEXT('Scoring Rules'!$D$13,"0.00")&amp;" to "&amp;IF('Scoring Rules'!$I$13="&gt;", "&lt;= ","&lt; ")&amp;TEXT('Scoring Rules'!$F$13,"0.00"),IF(IF('Scoring Rules'!$I$13="&gt;=",100-N196&gt;='Scoring Rules'!$B$13,100-N196&gt;'Scoring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"&amp;O196&amp;" pts"))</x:f>
      </x:c>
    </x:row>
    <x:row r="197" ht="32" customHeight="1">
      <x:c r="A197" s="2" t="str">
        <x:f>IF('Paste Export'!A191&lt;&gt;"",'Paste Export'!A191,"")</x:f>
      </x:c>
      <x:c r="B197" s="16" t="str">
        <x:f>IF($A197="","",IF(ISBLANK('Paste Export'!B191),"Missing",IF(ISNUMBER('Paste Export'!B191),'Paste Export'!B191,VALUE('Paste Export'!B191))))</x:f>
      </x:c>
      <x:c r="C197" s="16" t="str">
        <x:f>IF($A197="","",IF(NOT(ISNUMBER(B197)),"Missing",IF(AND('Scoring Rules'!$F$7&lt;&gt;"",IF('Scoring Rules'!$I$7="&gt;=",B197&gt;='Scoring Rules'!$F$7,B197&gt;'Scoring Rules'!$F$7)),'Scoring Rules'!$G$7,IF(IF('Scoring Rules'!$I$7="&gt;=",B197&gt;='Scoring Rules'!$D$7,B197&gt;'Scoring Rules'!$D$7),'Scoring Rules'!$E$7,IF(IF('Scoring Rules'!$I$7="&gt;=",B197&gt;='Scoring Rules'!$B$7,B197&gt;'Scoring Rules'!$B$7),'Scoring Rules'!$C$7,'Scoring Rules'!$H$7)))))</x:f>
      </x:c>
      <x:c r="D197" s="16" t="str">
        <x:f>IF($A197="","",IF(ISBLANK('Paste Export'!C191),"Missing",IF(ISNUMBER('Paste Export'!C191),'Paste Export'!C191,VALUE('Paste Export'!C191))))</x:f>
      </x:c>
      <x:c r="E197" s="16" t="str">
        <x:f>IF($A197="","",IF(NOT(ISNUMBER(D197)),"Missing",IF(AND('Scoring Rules'!$F$8&lt;&gt;"",IF('Scoring Rules'!$I$8="&gt;=",D197&gt;='Scoring Rules'!$F$8,D197&gt;'Scoring Rules'!$F$8)),'Scoring Rules'!$G$8,IF(IF('Scoring Rules'!$I$8="&gt;=",D197&gt;='Scoring Rules'!$D$8,D197&gt;'Scoring Rules'!$D$8),'Scoring Rules'!$E$8,IF(IF('Scoring Rules'!$I$8="&gt;=",D197&gt;='Scoring Rules'!$B$8,D197&gt;'Scoring Rules'!$B$8),'Scoring Rules'!$C$8,'Scoring Rules'!$H$8)))))</x:f>
      </x:c>
      <x:c r="F197" s="14" t="str">
        <x:f>IF($A197="","",IF(ISBLANK('Paste Export'!D191),"Missing",IF(ISNUMBER('Paste Export'!D191),'Paste Export'!D191,VALUE('Paste Export'!D191))))</x:f>
      </x:c>
      <x:c r="G197" s="16" t="str">
        <x:f>IF($A197="","",IF(NOT(ISNUMBER(F197)),"Missing",IF(AND('Scoring Rules'!$F$9&lt;&gt;"",IF('Scoring Rules'!$I$9="&gt;=",F197&gt;='Scoring Rules'!$F$9,F197&gt;'Scoring Rules'!$F$9)),'Scoring Rules'!$G$9,IF(IF('Scoring Rules'!$I$9="&gt;=",F197&gt;='Scoring Rules'!$D$9,F197&gt;'Scoring Rules'!$D$9),'Scoring Rules'!$E$9,IF(IF('Scoring Rules'!$I$9="&gt;=",F197&gt;='Scoring Rules'!$B$9,F197&gt;'Scoring Rules'!$B$9),'Scoring Rules'!$C$9,'Scoring Rules'!$H$9)))))</x:f>
      </x:c>
      <x:c r="H197" s="15" t="str">
        <x:f>IF($A197="","",IF(ISBLANK('Paste Export'!E191),"Missing",IF(ISNUMBER('Paste Export'!E191),'Paste Export'!E191,VALUE('Paste Export'!E191))))</x:f>
      </x:c>
      <x:c r="I197" s="16" t="str">
        <x:f>IF($A197="","",IF(NOT(ISNUMBER(H197)),"Missing",IF(AND('Scoring Rules'!$F$10&lt;&gt;"",IF('Scoring Rules'!$I$10="&gt;=",H197&gt;='Scoring Rules'!$F$10,H197&gt;'Scoring Rules'!$F$10)),'Scoring Rules'!$G$10,IF(IF('Scoring Rules'!$I$10="&gt;=",H197&gt;='Scoring Rules'!$D$10,H197&gt;'Scoring Rules'!$D$10),'Scoring Rules'!$E$10,IF(IF('Scoring Rules'!$I$10="&gt;=",H197&gt;='Scoring Rules'!$B$10,H197&gt;'Scoring Rules'!$B$10),'Scoring Rules'!$C$10,'Scoring Rules'!$H$10)))))</x:f>
      </x:c>
      <x:c r="J197" s="15" t="str">
        <x:f>IF($A197="","",IF(ISBLANK('Paste Export'!F191),"Missing",IF(ISNUMBER('Paste Export'!F191),'Paste Export'!F191,VALUE('Paste Export'!F191))))</x:f>
      </x:c>
      <x:c r="K197" s="16" t="str">
        <x:f>IF($A197="","",IF(NOT(ISNUMBER(J197)),"Missing",IF(AND('Scoring Rules'!$F$11&lt;&gt;"",IF('Scoring Rules'!$I$11="&gt;=",J197&gt;='Scoring Rules'!$F$11,J197&gt;'Scoring Rules'!$F$11)),'Scoring Rules'!$G$11,IF(IF('Scoring Rules'!$I$11="&gt;=",J197&gt;='Scoring Rules'!$D$11,J197&gt;'Scoring Rules'!$D$11),'Scoring Rules'!$E$11,IF(IF('Scoring Rules'!$I$11="&gt;=",J197&gt;='Scoring Rules'!$B$11,J197&gt;'Scoring Rules'!$B$11),'Scoring Rules'!$C$11,'Scoring Rules'!$H$11)))))</x:f>
      </x:c>
      <x:c r="L197" s="14" t="str">
        <x:f>IF($A197="","",IF(ISBLANK('Paste Export'!G191),"Missing",IF(ISNUMBER('Paste Export'!G191),'Paste Export'!G191,VALUE('Paste Export'!G191))))</x:f>
      </x:c>
      <x:c r="M197" s="16" t="str">
        <x:f>IF($A197="","",IF(NOT(ISNUMBER(L197)),"Missing",IF(AND('Scoring Rules'!$F$12&lt;&gt;"",IF('Scoring Rules'!$I$12="&gt;=",L197&gt;='Scoring Rules'!$F$12,L197&gt;'Scoring Rules'!$F$12)),'Scoring Rules'!$G$12,IF(IF('Scoring Rules'!$I$12="&gt;=",L197&gt;='Scoring Rules'!$D$12,L197&gt;'Scoring Rules'!$D$12),'Scoring Rules'!$E$12,IF(IF('Scoring Rules'!$I$12="&gt;=",L197&gt;='Scoring Rules'!$B$12,L197&gt;'Scoring Rules'!$B$12),'Scoring Rules'!$C$12,'Scoring Rules'!$H$12)))))</x:f>
      </x:c>
      <x:c r="N197" s="14" t="str">
        <x:f>IF($A197="","",IF(ISBLANK('Paste Export'!H191),"Missing",IF(ISNUMBER('Paste Export'!H191),'Paste Export'!H191,VALUE('Paste Export'!H191))))</x:f>
      </x:c>
      <x:c r="O197" s="16" t="str">
        <x:f>IF($A197="","",IF(NOT(ISNUMBER(N197)),"Missing",IF(AND('Scoring Rules'!$F$13&lt;&gt;"",IF('Scoring Rules'!$I$13="&gt;=",100-N197&gt;='Scoring Rules'!$F$13,100-N197&gt;'Scoring Rules'!$F$13)),'Scoring Rules'!$G$13,IF(IF('Scoring Rules'!$I$13="&gt;=",100-N197&gt;='Scoring Rules'!$D$13,100-N197&gt;'Scoring Rules'!$D$13),'Scoring Rules'!$E$13,IF(IF('Scoring Rules'!$I$13="&gt;=",100-N197&gt;='Scoring Rules'!$B$13,100-N197&gt;'Scoring Rules'!$B$13),'Scoring Rules'!$C$13,'Scoring Rules'!$H$13)))))</x:f>
      </x:c>
      <x:c r="P197" s="16" t="str">
        <x:f>IF($A197="","",IF(COUNT(C197,E197,G197,I197,K197,M197,O197)=7,SUM(C197,E197,G197,I197,K197,M197,O197),"Missing metric"))</x:f>
      </x:c>
      <x:c r="Q197" s="16" t="str">
        <x:f>IF($A197="","",IF(ISBLANK('Paste Export'!I191),"Missing",VALUE('Paste Export'!I191)))</x:f>
      </x:c>
      <x:c r="R197" s="16" t="str">
        <x:f>IF($A197="","",IF(AND(ISNUMBER(P197),ISNUMBER(Q197)),P197-Q197,"Unavailable"))</x:f>
      </x:c>
      <x:c r="S197" s="2" t="str">
        <x:f>IF($A197="","",IF(ISNUMBER(R197),IF(R197=0,"Matches","Review rules / rounding"),"Missing input"))</x:f>
      </x:c>
      <x:c r="T197" s="8" t="str">
        <x:f>IF($A197="","",IF(NOT(ISNUMBER(C197)),"Missing metric", IF(AND('Scoring Rules'!$F$7&lt;&gt;"",IF('Scoring Rules'!$I$7="&gt;=",B197&gt;='Scoring Rules'!$F$7,B197&gt;'Scoring Rules'!$F$7)),'Scoring Rules'!$I$7&amp;" "&amp;TEXT('Scoring Rules'!$F$7,"0.00"),IF(IF('Scoring Rules'!$I$7="&gt;=",B197&gt;='Scoring Rules'!$D$7,B197&gt;'Scoring Rules'!$D$7),'Scoring Rules'!$I$7&amp;" "&amp;TEXT('Scoring Rules'!$D$7,"0.00")&amp;" to "&amp;IF('Scoring Rules'!$I$7="&gt;", "&lt;= ","&lt; ")&amp;TEXT('Scoring Rules'!$F$7,"0.00"),IF(IF('Scoring Rules'!$I$7="&gt;=",B197&gt;='Scoring Rules'!$B$7,B197&gt;'Scoring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"&amp;C197&amp;" pts"))</x:f>
      </x:c>
      <x:c r="U197" s="8" t="str">
        <x:f>IF($A197="","",IF(NOT(ISNUMBER(E197)),"Missing metric", IF(AND('Scoring Rules'!$F$8&lt;&gt;"",IF('Scoring Rules'!$I$8="&gt;=",D197&gt;='Scoring Rules'!$F$8,D197&gt;'Scoring Rules'!$F$8)),'Scoring Rules'!$I$8&amp;" "&amp;TEXT('Scoring Rules'!$F$8,"0.00"),IF(IF('Scoring Rules'!$I$8="&gt;=",D197&gt;='Scoring Rules'!$D$8,D197&gt;'Scoring Rules'!$D$8),'Scoring Rules'!$I$8&amp;" "&amp;TEXT('Scoring Rules'!$D$8,"0.00")&amp;" to "&amp;IF('Scoring Rules'!$I$8="&gt;", "&lt;= ","&lt; ")&amp;TEXT('Scoring Rules'!$F$8,"0.00"),IF(IF('Scoring Rules'!$I$8="&gt;=",D197&gt;='Scoring Rules'!$B$8,D197&gt;'Scoring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"&amp;E197&amp;" pts"))</x:f>
      </x:c>
      <x:c r="V197" s="8" t="str">
        <x:f>IF($A197="","",IF(NOT(ISNUMBER(G197)),"Missing metric", IF(AND('Scoring Rules'!$F$9&lt;&gt;"",IF('Scoring Rules'!$I$9="&gt;=",F197&gt;='Scoring Rules'!$F$9,F197&gt;'Scoring Rules'!$F$9)),'Scoring Rules'!$I$9&amp;" "&amp;TEXT('Scoring Rules'!$F$9,"0.00"),IF(IF('Scoring Rules'!$I$9="&gt;=",F197&gt;='Scoring Rules'!$D$9,F197&gt;'Scoring Rules'!$D$9),'Scoring Rules'!$I$9&amp;" "&amp;TEXT('Scoring Rules'!$D$9,"0.00")&amp;" to "&amp;IF('Scoring Rules'!$I$9="&gt;", "&lt;= ","&lt; ")&amp;TEXT('Scoring Rules'!$F$9,"0.00"),IF(IF('Scoring Rules'!$I$9="&gt;=",F197&gt;='Scoring Rules'!$B$9,F197&gt;'Scoring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"&amp;G197&amp;" pts"))</x:f>
      </x:c>
      <x:c r="W197" s="8" t="str">
        <x:f>IF($A197="","",IF(NOT(ISNUMBER(I197)),"Missing metric", IF(AND('Scoring Rules'!$F$10&lt;&gt;"",IF('Scoring Rules'!$I$10="&gt;=",H197&gt;='Scoring Rules'!$F$10,H197&gt;'Scoring Rules'!$F$10)),'Scoring Rules'!$I$10&amp;" "&amp;TEXT('Scoring Rules'!$F$10,"0.00"),IF(IF('Scoring Rules'!$I$10="&gt;=",H197&gt;='Scoring Rules'!$D$10,H197&gt;'Scoring Rules'!$D$10),'Scoring Rules'!$I$10&amp;" "&amp;TEXT('Scoring Rules'!$D$10,"0.00")&amp;" to "&amp;IF('Scoring Rules'!$I$10="&gt;", "&lt;= ","&lt; ")&amp;TEXT('Scoring Rules'!$F$10,"0.00"),IF(IF('Scoring Rules'!$I$10="&gt;=",H197&gt;='Scoring Rules'!$B$10,H197&gt;'Scoring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"&amp;I197&amp;" pts"))</x:f>
      </x:c>
      <x:c r="X197" s="8" t="str">
        <x:f>IF($A197="","",IF(NOT(ISNUMBER(K197)),"Missing metric", IF(AND('Scoring Rules'!$F$11&lt;&gt;"",IF('Scoring Rules'!$I$11="&gt;=",J197&gt;='Scoring Rules'!$F$11,J197&gt;'Scoring Rules'!$F$11)),'Scoring Rules'!$I$11&amp;" "&amp;TEXT('Scoring Rules'!$F$11,"0.00"),IF(IF('Scoring Rules'!$I$11="&gt;=",J197&gt;='Scoring Rules'!$D$11,J197&gt;'Scoring Rules'!$D$11),'Scoring Rules'!$I$11&amp;" "&amp;TEXT('Scoring Rules'!$D$11,"0.00")&amp;" to "&amp;IF('Scoring Rules'!$I$11="&gt;", "&lt;= ","&lt; ")&amp;TEXT('Scoring Rules'!$F$11,"0.00"),IF(IF('Scoring Rules'!$I$11="&gt;=",J197&gt;='Scoring Rules'!$B$11,J197&gt;'Scoring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"&amp;K197&amp;" pts"))</x:f>
      </x:c>
      <x:c r="Y197" s="8" t="str">
        <x:f>IF($A197="","",IF(NOT(ISNUMBER(M197)),"Missing metric", IF(IF('Scoring Rules'!$I$12="&gt;=",L197&gt;='Scoring Rules'!$D$12,L197&gt;'Scoring Rules'!$D$12),'Scoring Rules'!$I$12&amp;" "&amp;TEXT('Scoring Rules'!$D$12,"0.00"),IF(IF('Scoring Rules'!$I$12="&gt;=",L197&gt;='Scoring Rules'!$B$12,L197&gt;'Scoring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"&amp;M197&amp;" pts"))</x:f>
      </x:c>
      <x:c r="Z197" s="8" t="str">
        <x:f>IF($A197="","",IF(NOT(ISNUMBER(O197)),"Missing metric","Attendance "&amp;TEXT(100-N197,"0.00")&amp;"%: "&amp;IF(AND('Scoring Rules'!$F$13&lt;&gt;"",IF('Scoring Rules'!$I$13="&gt;=",100-N197&gt;='Scoring Rules'!$F$13,100-N197&gt;'Scoring Rules'!$F$13)),'Scoring Rules'!$I$13&amp;" "&amp;TEXT('Scoring Rules'!$F$13,"0.00"),IF(IF('Scoring Rules'!$I$13="&gt;=",100-N197&gt;='Scoring Rules'!$D$13,100-N197&gt;'Scoring Rules'!$D$13),'Scoring Rules'!$I$13&amp;" "&amp;TEXT('Scoring Rules'!$D$13,"0.00")&amp;" to "&amp;IF('Scoring Rules'!$I$13="&gt;", "&lt;= ","&lt; ")&amp;TEXT('Scoring Rules'!$F$13,"0.00"),IF(IF('Scoring Rules'!$I$13="&gt;=",100-N197&gt;='Scoring Rules'!$B$13,100-N197&gt;'Scoring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"&amp;O197&amp;" pts"))</x:f>
      </x:c>
    </x:row>
    <x:row r="198" ht="32" customHeight="1">
      <x:c r="A198" s="2" t="str">
        <x:f>IF('Paste Export'!A192&lt;&gt;"",'Paste Export'!A192,"")</x:f>
      </x:c>
      <x:c r="B198" s="16" t="str">
        <x:f>IF($A198="","",IF(ISBLANK('Paste Export'!B192),"Missing",IF(ISNUMBER('Paste Export'!B192),'Paste Export'!B192,VALUE('Paste Export'!B192))))</x:f>
      </x:c>
      <x:c r="C198" s="16" t="str">
        <x:f>IF($A198="","",IF(NOT(ISNUMBER(B198)),"Missing",IF(AND('Scoring Rules'!$F$7&lt;&gt;"",IF('Scoring Rules'!$I$7="&gt;=",B198&gt;='Scoring Rules'!$F$7,B198&gt;'Scoring Rules'!$F$7)),'Scoring Rules'!$G$7,IF(IF('Scoring Rules'!$I$7="&gt;=",B198&gt;='Scoring Rules'!$D$7,B198&gt;'Scoring Rules'!$D$7),'Scoring Rules'!$E$7,IF(IF('Scoring Rules'!$I$7="&gt;=",B198&gt;='Scoring Rules'!$B$7,B198&gt;'Scoring Rules'!$B$7),'Scoring Rules'!$C$7,'Scoring Rules'!$H$7)))))</x:f>
      </x:c>
      <x:c r="D198" s="16" t="str">
        <x:f>IF($A198="","",IF(ISBLANK('Paste Export'!C192),"Missing",IF(ISNUMBER('Paste Export'!C192),'Paste Export'!C192,VALUE('Paste Export'!C192))))</x:f>
      </x:c>
      <x:c r="E198" s="16" t="str">
        <x:f>IF($A198="","",IF(NOT(ISNUMBER(D198)),"Missing",IF(AND('Scoring Rules'!$F$8&lt;&gt;"",IF('Scoring Rules'!$I$8="&gt;=",D198&gt;='Scoring Rules'!$F$8,D198&gt;'Scoring Rules'!$F$8)),'Scoring Rules'!$G$8,IF(IF('Scoring Rules'!$I$8="&gt;=",D198&gt;='Scoring Rules'!$D$8,D198&gt;'Scoring Rules'!$D$8),'Scoring Rules'!$E$8,IF(IF('Scoring Rules'!$I$8="&gt;=",D198&gt;='Scoring Rules'!$B$8,D198&gt;'Scoring Rules'!$B$8),'Scoring Rules'!$C$8,'Scoring Rules'!$H$8)))))</x:f>
      </x:c>
      <x:c r="F198" s="14" t="str">
        <x:f>IF($A198="","",IF(ISBLANK('Paste Export'!D192),"Missing",IF(ISNUMBER('Paste Export'!D192),'Paste Export'!D192,VALUE('Paste Export'!D192))))</x:f>
      </x:c>
      <x:c r="G198" s="16" t="str">
        <x:f>IF($A198="","",IF(NOT(ISNUMBER(F198)),"Missing",IF(AND('Scoring Rules'!$F$9&lt;&gt;"",IF('Scoring Rules'!$I$9="&gt;=",F198&gt;='Scoring Rules'!$F$9,F198&gt;'Scoring Rules'!$F$9)),'Scoring Rules'!$G$9,IF(IF('Scoring Rules'!$I$9="&gt;=",F198&gt;='Scoring Rules'!$D$9,F198&gt;'Scoring Rules'!$D$9),'Scoring Rules'!$E$9,IF(IF('Scoring Rules'!$I$9="&gt;=",F198&gt;='Scoring Rules'!$B$9,F198&gt;'Scoring Rules'!$B$9),'Scoring Rules'!$C$9,'Scoring Rules'!$H$9)))))</x:f>
      </x:c>
      <x:c r="H198" s="15" t="str">
        <x:f>IF($A198="","",IF(ISBLANK('Paste Export'!E192),"Missing",IF(ISNUMBER('Paste Export'!E192),'Paste Export'!E192,VALUE('Paste Export'!E192))))</x:f>
      </x:c>
      <x:c r="I198" s="16" t="str">
        <x:f>IF($A198="","",IF(NOT(ISNUMBER(H198)),"Missing",IF(AND('Scoring Rules'!$F$10&lt;&gt;"",IF('Scoring Rules'!$I$10="&gt;=",H198&gt;='Scoring Rules'!$F$10,H198&gt;'Scoring Rules'!$F$10)),'Scoring Rules'!$G$10,IF(IF('Scoring Rules'!$I$10="&gt;=",H198&gt;='Scoring Rules'!$D$10,H198&gt;'Scoring Rules'!$D$10),'Scoring Rules'!$E$10,IF(IF('Scoring Rules'!$I$10="&gt;=",H198&gt;='Scoring Rules'!$B$10,H198&gt;'Scoring Rules'!$B$10),'Scoring Rules'!$C$10,'Scoring Rules'!$H$10)))))</x:f>
      </x:c>
      <x:c r="J198" s="15" t="str">
        <x:f>IF($A198="","",IF(ISBLANK('Paste Export'!F192),"Missing",IF(ISNUMBER('Paste Export'!F192),'Paste Export'!F192,VALUE('Paste Export'!F192))))</x:f>
      </x:c>
      <x:c r="K198" s="16" t="str">
        <x:f>IF($A198="","",IF(NOT(ISNUMBER(J198)),"Missing",IF(AND('Scoring Rules'!$F$11&lt;&gt;"",IF('Scoring Rules'!$I$11="&gt;=",J198&gt;='Scoring Rules'!$F$11,J198&gt;'Scoring Rules'!$F$11)),'Scoring Rules'!$G$11,IF(IF('Scoring Rules'!$I$11="&gt;=",J198&gt;='Scoring Rules'!$D$11,J198&gt;'Scoring Rules'!$D$11),'Scoring Rules'!$E$11,IF(IF('Scoring Rules'!$I$11="&gt;=",J198&gt;='Scoring Rules'!$B$11,J198&gt;'Scoring Rules'!$B$11),'Scoring Rules'!$C$11,'Scoring Rules'!$H$11)))))</x:f>
      </x:c>
      <x:c r="L198" s="14" t="str">
        <x:f>IF($A198="","",IF(ISBLANK('Paste Export'!G192),"Missing",IF(ISNUMBER('Paste Export'!G192),'Paste Export'!G192,VALUE('Paste Export'!G192))))</x:f>
      </x:c>
      <x:c r="M198" s="16" t="str">
        <x:f>IF($A198="","",IF(NOT(ISNUMBER(L198)),"Missing",IF(AND('Scoring Rules'!$F$12&lt;&gt;"",IF('Scoring Rules'!$I$12="&gt;=",L198&gt;='Scoring Rules'!$F$12,L198&gt;'Scoring Rules'!$F$12)),'Scoring Rules'!$G$12,IF(IF('Scoring Rules'!$I$12="&gt;=",L198&gt;='Scoring Rules'!$D$12,L198&gt;'Scoring Rules'!$D$12),'Scoring Rules'!$E$12,IF(IF('Scoring Rules'!$I$12="&gt;=",L198&gt;='Scoring Rules'!$B$12,L198&gt;'Scoring Rules'!$B$12),'Scoring Rules'!$C$12,'Scoring Rules'!$H$12)))))</x:f>
      </x:c>
      <x:c r="N198" s="14" t="str">
        <x:f>IF($A198="","",IF(ISBLANK('Paste Export'!H192),"Missing",IF(ISNUMBER('Paste Export'!H192),'Paste Export'!H192,VALUE('Paste Export'!H192))))</x:f>
      </x:c>
      <x:c r="O198" s="16" t="str">
        <x:f>IF($A198="","",IF(NOT(ISNUMBER(N198)),"Missing",IF(AND('Scoring Rules'!$F$13&lt;&gt;"",IF('Scoring Rules'!$I$13="&gt;=",100-N198&gt;='Scoring Rules'!$F$13,100-N198&gt;'Scoring Rules'!$F$13)),'Scoring Rules'!$G$13,IF(IF('Scoring Rules'!$I$13="&gt;=",100-N198&gt;='Scoring Rules'!$D$13,100-N198&gt;'Scoring Rules'!$D$13),'Scoring Rules'!$E$13,IF(IF('Scoring Rules'!$I$13="&gt;=",100-N198&gt;='Scoring Rules'!$B$13,100-N198&gt;'Scoring Rules'!$B$13),'Scoring Rules'!$C$13,'Scoring Rules'!$H$13)))))</x:f>
      </x:c>
      <x:c r="P198" s="16" t="str">
        <x:f>IF($A198="","",IF(COUNT(C198,E198,G198,I198,K198,M198,O198)=7,SUM(C198,E198,G198,I198,K198,M198,O198),"Missing metric"))</x:f>
      </x:c>
      <x:c r="Q198" s="16" t="str">
        <x:f>IF($A198="","",IF(ISBLANK('Paste Export'!I192),"Missing",VALUE('Paste Export'!I192)))</x:f>
      </x:c>
      <x:c r="R198" s="16" t="str">
        <x:f>IF($A198="","",IF(AND(ISNUMBER(P198),ISNUMBER(Q198)),P198-Q198,"Unavailable"))</x:f>
      </x:c>
      <x:c r="S198" s="2" t="str">
        <x:f>IF($A198="","",IF(ISNUMBER(R198),IF(R198=0,"Matches","Review rules / rounding"),"Missing input"))</x:f>
      </x:c>
      <x:c r="T198" s="8" t="str">
        <x:f>IF($A198="","",IF(NOT(ISNUMBER(C198)),"Missing metric", IF(AND('Scoring Rules'!$F$7&lt;&gt;"",IF('Scoring Rules'!$I$7="&gt;=",B198&gt;='Scoring Rules'!$F$7,B198&gt;'Scoring Rules'!$F$7)),'Scoring Rules'!$I$7&amp;" "&amp;TEXT('Scoring Rules'!$F$7,"0.00"),IF(IF('Scoring Rules'!$I$7="&gt;=",B198&gt;='Scoring Rules'!$D$7,B198&gt;'Scoring Rules'!$D$7),'Scoring Rules'!$I$7&amp;" "&amp;TEXT('Scoring Rules'!$D$7,"0.00")&amp;" to "&amp;IF('Scoring Rules'!$I$7="&gt;", "&lt;= ","&lt; ")&amp;TEXT('Scoring Rules'!$F$7,"0.00"),IF(IF('Scoring Rules'!$I$7="&gt;=",B198&gt;='Scoring Rules'!$B$7,B198&gt;'Scoring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"&amp;C198&amp;" pts"))</x:f>
      </x:c>
      <x:c r="U198" s="8" t="str">
        <x:f>IF($A198="","",IF(NOT(ISNUMBER(E198)),"Missing metric", IF(AND('Scoring Rules'!$F$8&lt;&gt;"",IF('Scoring Rules'!$I$8="&gt;=",D198&gt;='Scoring Rules'!$F$8,D198&gt;'Scoring Rules'!$F$8)),'Scoring Rules'!$I$8&amp;" "&amp;TEXT('Scoring Rules'!$F$8,"0.00"),IF(IF('Scoring Rules'!$I$8="&gt;=",D198&gt;='Scoring Rules'!$D$8,D198&gt;'Scoring Rules'!$D$8),'Scoring Rules'!$I$8&amp;" "&amp;TEXT('Scoring Rules'!$D$8,"0.00")&amp;" to "&amp;IF('Scoring Rules'!$I$8="&gt;", "&lt;= ","&lt; ")&amp;TEXT('Scoring Rules'!$F$8,"0.00"),IF(IF('Scoring Rules'!$I$8="&gt;=",D198&gt;='Scoring Rules'!$B$8,D198&gt;'Scoring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"&amp;E198&amp;" pts"))</x:f>
      </x:c>
      <x:c r="V198" s="8" t="str">
        <x:f>IF($A198="","",IF(NOT(ISNUMBER(G198)),"Missing metric", IF(AND('Scoring Rules'!$F$9&lt;&gt;"",IF('Scoring Rules'!$I$9="&gt;=",F198&gt;='Scoring Rules'!$F$9,F198&gt;'Scoring Rules'!$F$9)),'Scoring Rules'!$I$9&amp;" "&amp;TEXT('Scoring Rules'!$F$9,"0.00"),IF(IF('Scoring Rules'!$I$9="&gt;=",F198&gt;='Scoring Rules'!$D$9,F198&gt;'Scoring Rules'!$D$9),'Scoring Rules'!$I$9&amp;" "&amp;TEXT('Scoring Rules'!$D$9,"0.00")&amp;" to "&amp;IF('Scoring Rules'!$I$9="&gt;", "&lt;= ","&lt; ")&amp;TEXT('Scoring Rules'!$F$9,"0.00"),IF(IF('Scoring Rules'!$I$9="&gt;=",F198&gt;='Scoring Rules'!$B$9,F198&gt;'Scoring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"&amp;G198&amp;" pts"))</x:f>
      </x:c>
      <x:c r="W198" s="8" t="str">
        <x:f>IF($A198="","",IF(NOT(ISNUMBER(I198)),"Missing metric", IF(AND('Scoring Rules'!$F$10&lt;&gt;"",IF('Scoring Rules'!$I$10="&gt;=",H198&gt;='Scoring Rules'!$F$10,H198&gt;'Scoring Rules'!$F$10)),'Scoring Rules'!$I$10&amp;" "&amp;TEXT('Scoring Rules'!$F$10,"0.00"),IF(IF('Scoring Rules'!$I$10="&gt;=",H198&gt;='Scoring Rules'!$D$10,H198&gt;'Scoring Rules'!$D$10),'Scoring Rules'!$I$10&amp;" "&amp;TEXT('Scoring Rules'!$D$10,"0.00")&amp;" to "&amp;IF('Scoring Rules'!$I$10="&gt;", "&lt;= ","&lt; ")&amp;TEXT('Scoring Rules'!$F$10,"0.00"),IF(IF('Scoring Rules'!$I$10="&gt;=",H198&gt;='Scoring Rules'!$B$10,H198&gt;'Scoring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"&amp;I198&amp;" pts"))</x:f>
      </x:c>
      <x:c r="X198" s="8" t="str">
        <x:f>IF($A198="","",IF(NOT(ISNUMBER(K198)),"Missing metric", IF(AND('Scoring Rules'!$F$11&lt;&gt;"",IF('Scoring Rules'!$I$11="&gt;=",J198&gt;='Scoring Rules'!$F$11,J198&gt;'Scoring Rules'!$F$11)),'Scoring Rules'!$I$11&amp;" "&amp;TEXT('Scoring Rules'!$F$11,"0.00"),IF(IF('Scoring Rules'!$I$11="&gt;=",J198&gt;='Scoring Rules'!$D$11,J198&gt;'Scoring Rules'!$D$11),'Scoring Rules'!$I$11&amp;" "&amp;TEXT('Scoring Rules'!$D$11,"0.00")&amp;" to "&amp;IF('Scoring Rules'!$I$11="&gt;", "&lt;= ","&lt; ")&amp;TEXT('Scoring Rules'!$F$11,"0.00"),IF(IF('Scoring Rules'!$I$11="&gt;=",J198&gt;='Scoring Rules'!$B$11,J198&gt;'Scoring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"&amp;K198&amp;" pts"))</x:f>
      </x:c>
      <x:c r="Y198" s="8" t="str">
        <x:f>IF($A198="","",IF(NOT(ISNUMBER(M198)),"Missing metric", IF(IF('Scoring Rules'!$I$12="&gt;=",L198&gt;='Scoring Rules'!$D$12,L198&gt;'Scoring Rules'!$D$12),'Scoring Rules'!$I$12&amp;" "&amp;TEXT('Scoring Rules'!$D$12,"0.00"),IF(IF('Scoring Rules'!$I$12="&gt;=",L198&gt;='Scoring Rules'!$B$12,L198&gt;'Scoring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"&amp;M198&amp;" pts"))</x:f>
      </x:c>
      <x:c r="Z198" s="8" t="str">
        <x:f>IF($A198="","",IF(NOT(ISNUMBER(O198)),"Missing metric","Attendance "&amp;TEXT(100-N198,"0.00")&amp;"%: "&amp;IF(AND('Scoring Rules'!$F$13&lt;&gt;"",IF('Scoring Rules'!$I$13="&gt;=",100-N198&gt;='Scoring Rules'!$F$13,100-N198&gt;'Scoring Rules'!$F$13)),'Scoring Rules'!$I$13&amp;" "&amp;TEXT('Scoring Rules'!$F$13,"0.00"),IF(IF('Scoring Rules'!$I$13="&gt;=",100-N198&gt;='Scoring Rules'!$D$13,100-N198&gt;'Scoring Rules'!$D$13),'Scoring Rules'!$I$13&amp;" "&amp;TEXT('Scoring Rules'!$D$13,"0.00")&amp;" to "&amp;IF('Scoring Rules'!$I$13="&gt;", "&lt;= ","&lt; ")&amp;TEXT('Scoring Rules'!$F$13,"0.00"),IF(IF('Scoring Rules'!$I$13="&gt;=",100-N198&gt;='Scoring Rules'!$B$13,100-N198&gt;'Scoring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"&amp;O198&amp;" pts"))</x:f>
      </x:c>
    </x:row>
    <x:row r="199" ht="32" customHeight="1">
      <x:c r="A199" s="2" t="str">
        <x:f>IF('Paste Export'!A193&lt;&gt;"",'Paste Export'!A193,"")</x:f>
      </x:c>
      <x:c r="B199" s="16" t="str">
        <x:f>IF($A199="","",IF(ISBLANK('Paste Export'!B193),"Missing",IF(ISNUMBER('Paste Export'!B193),'Paste Export'!B193,VALUE('Paste Export'!B193))))</x:f>
      </x:c>
      <x:c r="C199" s="16" t="str">
        <x:f>IF($A199="","",IF(NOT(ISNUMBER(B199)),"Missing",IF(AND('Scoring Rules'!$F$7&lt;&gt;"",IF('Scoring Rules'!$I$7="&gt;=",B199&gt;='Scoring Rules'!$F$7,B199&gt;'Scoring Rules'!$F$7)),'Scoring Rules'!$G$7,IF(IF('Scoring Rules'!$I$7="&gt;=",B199&gt;='Scoring Rules'!$D$7,B199&gt;'Scoring Rules'!$D$7),'Scoring Rules'!$E$7,IF(IF('Scoring Rules'!$I$7="&gt;=",B199&gt;='Scoring Rules'!$B$7,B199&gt;'Scoring Rules'!$B$7),'Scoring Rules'!$C$7,'Scoring Rules'!$H$7)))))</x:f>
      </x:c>
      <x:c r="D199" s="16" t="str">
        <x:f>IF($A199="","",IF(ISBLANK('Paste Export'!C193),"Missing",IF(ISNUMBER('Paste Export'!C193),'Paste Export'!C193,VALUE('Paste Export'!C193))))</x:f>
      </x:c>
      <x:c r="E199" s="16" t="str">
        <x:f>IF($A199="","",IF(NOT(ISNUMBER(D199)),"Missing",IF(AND('Scoring Rules'!$F$8&lt;&gt;"",IF('Scoring Rules'!$I$8="&gt;=",D199&gt;='Scoring Rules'!$F$8,D199&gt;'Scoring Rules'!$F$8)),'Scoring Rules'!$G$8,IF(IF('Scoring Rules'!$I$8="&gt;=",D199&gt;='Scoring Rules'!$D$8,D199&gt;'Scoring Rules'!$D$8),'Scoring Rules'!$E$8,IF(IF('Scoring Rules'!$I$8="&gt;=",D199&gt;='Scoring Rules'!$B$8,D199&gt;'Scoring Rules'!$B$8),'Scoring Rules'!$C$8,'Scoring Rules'!$H$8)))))</x:f>
      </x:c>
      <x:c r="F199" s="14" t="str">
        <x:f>IF($A199="","",IF(ISBLANK('Paste Export'!D193),"Missing",IF(ISNUMBER('Paste Export'!D193),'Paste Export'!D193,VALUE('Paste Export'!D193))))</x:f>
      </x:c>
      <x:c r="G199" s="16" t="str">
        <x:f>IF($A199="","",IF(NOT(ISNUMBER(F199)),"Missing",IF(AND('Scoring Rules'!$F$9&lt;&gt;"",IF('Scoring Rules'!$I$9="&gt;=",F199&gt;='Scoring Rules'!$F$9,F199&gt;'Scoring Rules'!$F$9)),'Scoring Rules'!$G$9,IF(IF('Scoring Rules'!$I$9="&gt;=",F199&gt;='Scoring Rules'!$D$9,F199&gt;'Scoring Rules'!$D$9),'Scoring Rules'!$E$9,IF(IF('Scoring Rules'!$I$9="&gt;=",F199&gt;='Scoring Rules'!$B$9,F199&gt;'Scoring Rules'!$B$9),'Scoring Rules'!$C$9,'Scoring Rules'!$H$9)))))</x:f>
      </x:c>
      <x:c r="H199" s="15" t="str">
        <x:f>IF($A199="","",IF(ISBLANK('Paste Export'!E193),"Missing",IF(ISNUMBER('Paste Export'!E193),'Paste Export'!E193,VALUE('Paste Export'!E193))))</x:f>
      </x:c>
      <x:c r="I199" s="16" t="str">
        <x:f>IF($A199="","",IF(NOT(ISNUMBER(H199)),"Missing",IF(AND('Scoring Rules'!$F$10&lt;&gt;"",IF('Scoring Rules'!$I$10="&gt;=",H199&gt;='Scoring Rules'!$F$10,H199&gt;'Scoring Rules'!$F$10)),'Scoring Rules'!$G$10,IF(IF('Scoring Rules'!$I$10="&gt;=",H199&gt;='Scoring Rules'!$D$10,H199&gt;'Scoring Rules'!$D$10),'Scoring Rules'!$E$10,IF(IF('Scoring Rules'!$I$10="&gt;=",H199&gt;='Scoring Rules'!$B$10,H199&gt;'Scoring Rules'!$B$10),'Scoring Rules'!$C$10,'Scoring Rules'!$H$10)))))</x:f>
      </x:c>
      <x:c r="J199" s="15" t="str">
        <x:f>IF($A199="","",IF(ISBLANK('Paste Export'!F193),"Missing",IF(ISNUMBER('Paste Export'!F193),'Paste Export'!F193,VALUE('Paste Export'!F193))))</x:f>
      </x:c>
      <x:c r="K199" s="16" t="str">
        <x:f>IF($A199="","",IF(NOT(ISNUMBER(J199)),"Missing",IF(AND('Scoring Rules'!$F$11&lt;&gt;"",IF('Scoring Rules'!$I$11="&gt;=",J199&gt;='Scoring Rules'!$F$11,J199&gt;'Scoring Rules'!$F$11)),'Scoring Rules'!$G$11,IF(IF('Scoring Rules'!$I$11="&gt;=",J199&gt;='Scoring Rules'!$D$11,J199&gt;'Scoring Rules'!$D$11),'Scoring Rules'!$E$11,IF(IF('Scoring Rules'!$I$11="&gt;=",J199&gt;='Scoring Rules'!$B$11,J199&gt;'Scoring Rules'!$B$11),'Scoring Rules'!$C$11,'Scoring Rules'!$H$11)))))</x:f>
      </x:c>
      <x:c r="L199" s="14" t="str">
        <x:f>IF($A199="","",IF(ISBLANK('Paste Export'!G193),"Missing",IF(ISNUMBER('Paste Export'!G193),'Paste Export'!G193,VALUE('Paste Export'!G193))))</x:f>
      </x:c>
      <x:c r="M199" s="16" t="str">
        <x:f>IF($A199="","",IF(NOT(ISNUMBER(L199)),"Missing",IF(AND('Scoring Rules'!$F$12&lt;&gt;"",IF('Scoring Rules'!$I$12="&gt;=",L199&gt;='Scoring Rules'!$F$12,L199&gt;'Scoring Rules'!$F$12)),'Scoring Rules'!$G$12,IF(IF('Scoring Rules'!$I$12="&gt;=",L199&gt;='Scoring Rules'!$D$12,L199&gt;'Scoring Rules'!$D$12),'Scoring Rules'!$E$12,IF(IF('Scoring Rules'!$I$12="&gt;=",L199&gt;='Scoring Rules'!$B$12,L199&gt;'Scoring Rules'!$B$12),'Scoring Rules'!$C$12,'Scoring Rules'!$H$12)))))</x:f>
      </x:c>
      <x:c r="N199" s="14" t="str">
        <x:f>IF($A199="","",IF(ISBLANK('Paste Export'!H193),"Missing",IF(ISNUMBER('Paste Export'!H193),'Paste Export'!H193,VALUE('Paste Export'!H193))))</x:f>
      </x:c>
      <x:c r="O199" s="16" t="str">
        <x:f>IF($A199="","",IF(NOT(ISNUMBER(N199)),"Missing",IF(AND('Scoring Rules'!$F$13&lt;&gt;"",IF('Scoring Rules'!$I$13="&gt;=",100-N199&gt;='Scoring Rules'!$F$13,100-N199&gt;'Scoring Rules'!$F$13)),'Scoring Rules'!$G$13,IF(IF('Scoring Rules'!$I$13="&gt;=",100-N199&gt;='Scoring Rules'!$D$13,100-N199&gt;'Scoring Rules'!$D$13),'Scoring Rules'!$E$13,IF(IF('Scoring Rules'!$I$13="&gt;=",100-N199&gt;='Scoring Rules'!$B$13,100-N199&gt;'Scoring Rules'!$B$13),'Scoring Rules'!$C$13,'Scoring Rules'!$H$13)))))</x:f>
      </x:c>
      <x:c r="P199" s="16" t="str">
        <x:f>IF($A199="","",IF(COUNT(C199,E199,G199,I199,K199,M199,O199)=7,SUM(C199,E199,G199,I199,K199,M199,O199),"Missing metric"))</x:f>
      </x:c>
      <x:c r="Q199" s="16" t="str">
        <x:f>IF($A199="","",IF(ISBLANK('Paste Export'!I193),"Missing",VALUE('Paste Export'!I193)))</x:f>
      </x:c>
      <x:c r="R199" s="16" t="str">
        <x:f>IF($A199="","",IF(AND(ISNUMBER(P199),ISNUMBER(Q199)),P199-Q199,"Unavailable"))</x:f>
      </x:c>
      <x:c r="S199" s="2" t="str">
        <x:f>IF($A199="","",IF(ISNUMBER(R199),IF(R199=0,"Matches","Review rules / rounding"),"Missing input"))</x:f>
      </x:c>
      <x:c r="T199" s="8" t="str">
        <x:f>IF($A199="","",IF(NOT(ISNUMBER(C199)),"Missing metric", IF(AND('Scoring Rules'!$F$7&lt;&gt;"",IF('Scoring Rules'!$I$7="&gt;=",B199&gt;='Scoring Rules'!$F$7,B199&gt;'Scoring Rules'!$F$7)),'Scoring Rules'!$I$7&amp;" "&amp;TEXT('Scoring Rules'!$F$7,"0.00"),IF(IF('Scoring Rules'!$I$7="&gt;=",B199&gt;='Scoring Rules'!$D$7,B199&gt;'Scoring Rules'!$D$7),'Scoring Rules'!$I$7&amp;" "&amp;TEXT('Scoring Rules'!$D$7,"0.00")&amp;" to "&amp;IF('Scoring Rules'!$I$7="&gt;", "&lt;= ","&lt; ")&amp;TEXT('Scoring Rules'!$F$7,"0.00"),IF(IF('Scoring Rules'!$I$7="&gt;=",B199&gt;='Scoring Rules'!$B$7,B199&gt;'Scoring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"&amp;C199&amp;" pts"))</x:f>
      </x:c>
      <x:c r="U199" s="8" t="str">
        <x:f>IF($A199="","",IF(NOT(ISNUMBER(E199)),"Missing metric", IF(AND('Scoring Rules'!$F$8&lt;&gt;"",IF('Scoring Rules'!$I$8="&gt;=",D199&gt;='Scoring Rules'!$F$8,D199&gt;'Scoring Rules'!$F$8)),'Scoring Rules'!$I$8&amp;" "&amp;TEXT('Scoring Rules'!$F$8,"0.00"),IF(IF('Scoring Rules'!$I$8="&gt;=",D199&gt;='Scoring Rules'!$D$8,D199&gt;'Scoring Rules'!$D$8),'Scoring Rules'!$I$8&amp;" "&amp;TEXT('Scoring Rules'!$D$8,"0.00")&amp;" to "&amp;IF('Scoring Rules'!$I$8="&gt;", "&lt;= ","&lt; ")&amp;TEXT('Scoring Rules'!$F$8,"0.00"),IF(IF('Scoring Rules'!$I$8="&gt;=",D199&gt;='Scoring Rules'!$B$8,D199&gt;'Scoring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"&amp;E199&amp;" pts"))</x:f>
      </x:c>
      <x:c r="V199" s="8" t="str">
        <x:f>IF($A199="","",IF(NOT(ISNUMBER(G199)),"Missing metric", IF(AND('Scoring Rules'!$F$9&lt;&gt;"",IF('Scoring Rules'!$I$9="&gt;=",F199&gt;='Scoring Rules'!$F$9,F199&gt;'Scoring Rules'!$F$9)),'Scoring Rules'!$I$9&amp;" "&amp;TEXT('Scoring Rules'!$F$9,"0.00"),IF(IF('Scoring Rules'!$I$9="&gt;=",F199&gt;='Scoring Rules'!$D$9,F199&gt;'Scoring Rules'!$D$9),'Scoring Rules'!$I$9&amp;" "&amp;TEXT('Scoring Rules'!$D$9,"0.00")&amp;" to "&amp;IF('Scoring Rules'!$I$9="&gt;", "&lt;= ","&lt; ")&amp;TEXT('Scoring Rules'!$F$9,"0.00"),IF(IF('Scoring Rules'!$I$9="&gt;=",F199&gt;='Scoring Rules'!$B$9,F199&gt;'Scoring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"&amp;G199&amp;" pts"))</x:f>
      </x:c>
      <x:c r="W199" s="8" t="str">
        <x:f>IF($A199="","",IF(NOT(ISNUMBER(I199)),"Missing metric", IF(AND('Scoring Rules'!$F$10&lt;&gt;"",IF('Scoring Rules'!$I$10="&gt;=",H199&gt;='Scoring Rules'!$F$10,H199&gt;'Scoring Rules'!$F$10)),'Scoring Rules'!$I$10&amp;" "&amp;TEXT('Scoring Rules'!$F$10,"0.00"),IF(IF('Scoring Rules'!$I$10="&gt;=",H199&gt;='Scoring Rules'!$D$10,H199&gt;'Scoring Rules'!$D$10),'Scoring Rules'!$I$10&amp;" "&amp;TEXT('Scoring Rules'!$D$10,"0.00")&amp;" to "&amp;IF('Scoring Rules'!$I$10="&gt;", "&lt;= ","&lt; ")&amp;TEXT('Scoring Rules'!$F$10,"0.00"),IF(IF('Scoring Rules'!$I$10="&gt;=",H199&gt;='Scoring Rules'!$B$10,H199&gt;'Scoring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"&amp;I199&amp;" pts"))</x:f>
      </x:c>
      <x:c r="X199" s="8" t="str">
        <x:f>IF($A199="","",IF(NOT(ISNUMBER(K199)),"Missing metric", IF(AND('Scoring Rules'!$F$11&lt;&gt;"",IF('Scoring Rules'!$I$11="&gt;=",J199&gt;='Scoring Rules'!$F$11,J199&gt;'Scoring Rules'!$F$11)),'Scoring Rules'!$I$11&amp;" "&amp;TEXT('Scoring Rules'!$F$11,"0.00"),IF(IF('Scoring Rules'!$I$11="&gt;=",J199&gt;='Scoring Rules'!$D$11,J199&gt;'Scoring Rules'!$D$11),'Scoring Rules'!$I$11&amp;" "&amp;TEXT('Scoring Rules'!$D$11,"0.00")&amp;" to "&amp;IF('Scoring Rules'!$I$11="&gt;", "&lt;= ","&lt; ")&amp;TEXT('Scoring Rules'!$F$11,"0.00"),IF(IF('Scoring Rules'!$I$11="&gt;=",J199&gt;='Scoring Rules'!$B$11,J199&gt;'Scoring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"&amp;K199&amp;" pts"))</x:f>
      </x:c>
      <x:c r="Y199" s="8" t="str">
        <x:f>IF($A199="","",IF(NOT(ISNUMBER(M199)),"Missing metric", IF(IF('Scoring Rules'!$I$12="&gt;=",L199&gt;='Scoring Rules'!$D$12,L199&gt;'Scoring Rules'!$D$12),'Scoring Rules'!$I$12&amp;" "&amp;TEXT('Scoring Rules'!$D$12,"0.00"),IF(IF('Scoring Rules'!$I$12="&gt;=",L199&gt;='Scoring Rules'!$B$12,L199&gt;'Scoring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"&amp;M199&amp;" pts"))</x:f>
      </x:c>
      <x:c r="Z199" s="8" t="str">
        <x:f>IF($A199="","",IF(NOT(ISNUMBER(O199)),"Missing metric","Attendance "&amp;TEXT(100-N199,"0.00")&amp;"%: "&amp;IF(AND('Scoring Rules'!$F$13&lt;&gt;"",IF('Scoring Rules'!$I$13="&gt;=",100-N199&gt;='Scoring Rules'!$F$13,100-N199&gt;'Scoring Rules'!$F$13)),'Scoring Rules'!$I$13&amp;" "&amp;TEXT('Scoring Rules'!$F$13,"0.00"),IF(IF('Scoring Rules'!$I$13="&gt;=",100-N199&gt;='Scoring Rules'!$D$13,100-N199&gt;'Scoring Rules'!$D$13),'Scoring Rules'!$I$13&amp;" "&amp;TEXT('Scoring Rules'!$D$13,"0.00")&amp;" to "&amp;IF('Scoring Rules'!$I$13="&gt;", "&lt;= ","&lt; ")&amp;TEXT('Scoring Rules'!$F$13,"0.00"),IF(IF('Scoring Rules'!$I$13="&gt;=",100-N199&gt;='Scoring Rules'!$B$13,100-N199&gt;'Scoring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"&amp;O199&amp;" pts"))</x:f>
      </x:c>
    </x:row>
    <x:row r="200" ht="32" customHeight="1">
      <x:c r="A200" s="2" t="str">
        <x:f>IF('Paste Export'!A194&lt;&gt;"",'Paste Export'!A194,"")</x:f>
      </x:c>
      <x:c r="B200" s="16" t="str">
        <x:f>IF($A200="","",IF(ISBLANK('Paste Export'!B194),"Missing",IF(ISNUMBER('Paste Export'!B194),'Paste Export'!B194,VALUE('Paste Export'!B194))))</x:f>
      </x:c>
      <x:c r="C200" s="16" t="str">
        <x:f>IF($A200="","",IF(NOT(ISNUMBER(B200)),"Missing",IF(AND('Scoring Rules'!$F$7&lt;&gt;"",IF('Scoring Rules'!$I$7="&gt;=",B200&gt;='Scoring Rules'!$F$7,B200&gt;'Scoring Rules'!$F$7)),'Scoring Rules'!$G$7,IF(IF('Scoring Rules'!$I$7="&gt;=",B200&gt;='Scoring Rules'!$D$7,B200&gt;'Scoring Rules'!$D$7),'Scoring Rules'!$E$7,IF(IF('Scoring Rules'!$I$7="&gt;=",B200&gt;='Scoring Rules'!$B$7,B200&gt;'Scoring Rules'!$B$7),'Scoring Rules'!$C$7,'Scoring Rules'!$H$7)))))</x:f>
      </x:c>
      <x:c r="D200" s="16" t="str">
        <x:f>IF($A200="","",IF(ISBLANK('Paste Export'!C194),"Missing",IF(ISNUMBER('Paste Export'!C194),'Paste Export'!C194,VALUE('Paste Export'!C194))))</x:f>
      </x:c>
      <x:c r="E200" s="16" t="str">
        <x:f>IF($A200="","",IF(NOT(ISNUMBER(D200)),"Missing",IF(AND('Scoring Rules'!$F$8&lt;&gt;"",IF('Scoring Rules'!$I$8="&gt;=",D200&gt;='Scoring Rules'!$F$8,D200&gt;'Scoring Rules'!$F$8)),'Scoring Rules'!$G$8,IF(IF('Scoring Rules'!$I$8="&gt;=",D200&gt;='Scoring Rules'!$D$8,D200&gt;'Scoring Rules'!$D$8),'Scoring Rules'!$E$8,IF(IF('Scoring Rules'!$I$8="&gt;=",D200&gt;='Scoring Rules'!$B$8,D200&gt;'Scoring Rules'!$B$8),'Scoring Rules'!$C$8,'Scoring Rules'!$H$8)))))</x:f>
      </x:c>
      <x:c r="F200" s="14" t="str">
        <x:f>IF($A200="","",IF(ISBLANK('Paste Export'!D194),"Missing",IF(ISNUMBER('Paste Export'!D194),'Paste Export'!D194,VALUE('Paste Export'!D194))))</x:f>
      </x:c>
      <x:c r="G200" s="16" t="str">
        <x:f>IF($A200="","",IF(NOT(ISNUMBER(F200)),"Missing",IF(AND('Scoring Rules'!$F$9&lt;&gt;"",IF('Scoring Rules'!$I$9="&gt;=",F200&gt;='Scoring Rules'!$F$9,F200&gt;'Scoring Rules'!$F$9)),'Scoring Rules'!$G$9,IF(IF('Scoring Rules'!$I$9="&gt;=",F200&gt;='Scoring Rules'!$D$9,F200&gt;'Scoring Rules'!$D$9),'Scoring Rules'!$E$9,IF(IF('Scoring Rules'!$I$9="&gt;=",F200&gt;='Scoring Rules'!$B$9,F200&gt;'Scoring Rules'!$B$9),'Scoring Rules'!$C$9,'Scoring Rules'!$H$9)))))</x:f>
      </x:c>
      <x:c r="H200" s="15" t="str">
        <x:f>IF($A200="","",IF(ISBLANK('Paste Export'!E194),"Missing",IF(ISNUMBER('Paste Export'!E194),'Paste Export'!E194,VALUE('Paste Export'!E194))))</x:f>
      </x:c>
      <x:c r="I200" s="16" t="str">
        <x:f>IF($A200="","",IF(NOT(ISNUMBER(H200)),"Missing",IF(AND('Scoring Rules'!$F$10&lt;&gt;"",IF('Scoring Rules'!$I$10="&gt;=",H200&gt;='Scoring Rules'!$F$10,H200&gt;'Scoring Rules'!$F$10)),'Scoring Rules'!$G$10,IF(IF('Scoring Rules'!$I$10="&gt;=",H200&gt;='Scoring Rules'!$D$10,H200&gt;'Scoring Rules'!$D$10),'Scoring Rules'!$E$10,IF(IF('Scoring Rules'!$I$10="&gt;=",H200&gt;='Scoring Rules'!$B$10,H200&gt;'Scoring Rules'!$B$10),'Scoring Rules'!$C$10,'Scoring Rules'!$H$10)))))</x:f>
      </x:c>
      <x:c r="J200" s="15" t="str">
        <x:f>IF($A200="","",IF(ISBLANK('Paste Export'!F194),"Missing",IF(ISNUMBER('Paste Export'!F194),'Paste Export'!F194,VALUE('Paste Export'!F194))))</x:f>
      </x:c>
      <x:c r="K200" s="16" t="str">
        <x:f>IF($A200="","",IF(NOT(ISNUMBER(J200)),"Missing",IF(AND('Scoring Rules'!$F$11&lt;&gt;"",IF('Scoring Rules'!$I$11="&gt;=",J200&gt;='Scoring Rules'!$F$11,J200&gt;'Scoring Rules'!$F$11)),'Scoring Rules'!$G$11,IF(IF('Scoring Rules'!$I$11="&gt;=",J200&gt;='Scoring Rules'!$D$11,J200&gt;'Scoring Rules'!$D$11),'Scoring Rules'!$E$11,IF(IF('Scoring Rules'!$I$11="&gt;=",J200&gt;='Scoring Rules'!$B$11,J200&gt;'Scoring Rules'!$B$11),'Scoring Rules'!$C$11,'Scoring Rules'!$H$11)))))</x:f>
      </x:c>
      <x:c r="L200" s="14" t="str">
        <x:f>IF($A200="","",IF(ISBLANK('Paste Export'!G194),"Missing",IF(ISNUMBER('Paste Export'!G194),'Paste Export'!G194,VALUE('Paste Export'!G194))))</x:f>
      </x:c>
      <x:c r="M200" s="16" t="str">
        <x:f>IF($A200="","",IF(NOT(ISNUMBER(L200)),"Missing",IF(AND('Scoring Rules'!$F$12&lt;&gt;"",IF('Scoring Rules'!$I$12="&gt;=",L200&gt;='Scoring Rules'!$F$12,L200&gt;'Scoring Rules'!$F$12)),'Scoring Rules'!$G$12,IF(IF('Scoring Rules'!$I$12="&gt;=",L200&gt;='Scoring Rules'!$D$12,L200&gt;'Scoring Rules'!$D$12),'Scoring Rules'!$E$12,IF(IF('Scoring Rules'!$I$12="&gt;=",L200&gt;='Scoring Rules'!$B$12,L200&gt;'Scoring Rules'!$B$12),'Scoring Rules'!$C$12,'Scoring Rules'!$H$12)))))</x:f>
      </x:c>
      <x:c r="N200" s="14" t="str">
        <x:f>IF($A200="","",IF(ISBLANK('Paste Export'!H194),"Missing",IF(ISNUMBER('Paste Export'!H194),'Paste Export'!H194,VALUE('Paste Export'!H194))))</x:f>
      </x:c>
      <x:c r="O200" s="16" t="str">
        <x:f>IF($A200="","",IF(NOT(ISNUMBER(N200)),"Missing",IF(AND('Scoring Rules'!$F$13&lt;&gt;"",IF('Scoring Rules'!$I$13="&gt;=",100-N200&gt;='Scoring Rules'!$F$13,100-N200&gt;'Scoring Rules'!$F$13)),'Scoring Rules'!$G$13,IF(IF('Scoring Rules'!$I$13="&gt;=",100-N200&gt;='Scoring Rules'!$D$13,100-N200&gt;'Scoring Rules'!$D$13),'Scoring Rules'!$E$13,IF(IF('Scoring Rules'!$I$13="&gt;=",100-N200&gt;='Scoring Rules'!$B$13,100-N200&gt;'Scoring Rules'!$B$13),'Scoring Rules'!$C$13,'Scoring Rules'!$H$13)))))</x:f>
      </x:c>
      <x:c r="P200" s="16" t="str">
        <x:f>IF($A200="","",IF(COUNT(C200,E200,G200,I200,K200,M200,O200)=7,SUM(C200,E200,G200,I200,K200,M200,O200),"Missing metric"))</x:f>
      </x:c>
      <x:c r="Q200" s="16" t="str">
        <x:f>IF($A200="","",IF(ISBLANK('Paste Export'!I194),"Missing",VALUE('Paste Export'!I194)))</x:f>
      </x:c>
      <x:c r="R200" s="16" t="str">
        <x:f>IF($A200="","",IF(AND(ISNUMBER(P200),ISNUMBER(Q200)),P200-Q200,"Unavailable"))</x:f>
      </x:c>
      <x:c r="S200" s="2" t="str">
        <x:f>IF($A200="","",IF(ISNUMBER(R200),IF(R200=0,"Matches","Review rules / rounding"),"Missing input"))</x:f>
      </x:c>
      <x:c r="T200" s="8" t="str">
        <x:f>IF($A200="","",IF(NOT(ISNUMBER(C200)),"Missing metric", IF(AND('Scoring Rules'!$F$7&lt;&gt;"",IF('Scoring Rules'!$I$7="&gt;=",B200&gt;='Scoring Rules'!$F$7,B200&gt;'Scoring Rules'!$F$7)),'Scoring Rules'!$I$7&amp;" "&amp;TEXT('Scoring Rules'!$F$7,"0.00"),IF(IF('Scoring Rules'!$I$7="&gt;=",B200&gt;='Scoring Rules'!$D$7,B200&gt;'Scoring Rules'!$D$7),'Scoring Rules'!$I$7&amp;" "&amp;TEXT('Scoring Rules'!$D$7,"0.00")&amp;" to "&amp;IF('Scoring Rules'!$I$7="&gt;", "&lt;= ","&lt; ")&amp;TEXT('Scoring Rules'!$F$7,"0.00"),IF(IF('Scoring Rules'!$I$7="&gt;=",B200&gt;='Scoring Rules'!$B$7,B200&gt;'Scoring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"&amp;C200&amp;" pts"))</x:f>
      </x:c>
      <x:c r="U200" s="8" t="str">
        <x:f>IF($A200="","",IF(NOT(ISNUMBER(E200)),"Missing metric", IF(AND('Scoring Rules'!$F$8&lt;&gt;"",IF('Scoring Rules'!$I$8="&gt;=",D200&gt;='Scoring Rules'!$F$8,D200&gt;'Scoring Rules'!$F$8)),'Scoring Rules'!$I$8&amp;" "&amp;TEXT('Scoring Rules'!$F$8,"0.00"),IF(IF('Scoring Rules'!$I$8="&gt;=",D200&gt;='Scoring Rules'!$D$8,D200&gt;'Scoring Rules'!$D$8),'Scoring Rules'!$I$8&amp;" "&amp;TEXT('Scoring Rules'!$D$8,"0.00")&amp;" to "&amp;IF('Scoring Rules'!$I$8="&gt;", "&lt;= ","&lt; ")&amp;TEXT('Scoring Rules'!$F$8,"0.00"),IF(IF('Scoring Rules'!$I$8="&gt;=",D200&gt;='Scoring Rules'!$B$8,D200&gt;'Scoring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"&amp;E200&amp;" pts"))</x:f>
      </x:c>
      <x:c r="V200" s="8" t="str">
        <x:f>IF($A200="","",IF(NOT(ISNUMBER(G200)),"Missing metric", IF(AND('Scoring Rules'!$F$9&lt;&gt;"",IF('Scoring Rules'!$I$9="&gt;=",F200&gt;='Scoring Rules'!$F$9,F200&gt;'Scoring Rules'!$F$9)),'Scoring Rules'!$I$9&amp;" "&amp;TEXT('Scoring Rules'!$F$9,"0.00"),IF(IF('Scoring Rules'!$I$9="&gt;=",F200&gt;='Scoring Rules'!$D$9,F200&gt;'Scoring Rules'!$D$9),'Scoring Rules'!$I$9&amp;" "&amp;TEXT('Scoring Rules'!$D$9,"0.00")&amp;" to "&amp;IF('Scoring Rules'!$I$9="&gt;", "&lt;= ","&lt; ")&amp;TEXT('Scoring Rules'!$F$9,"0.00"),IF(IF('Scoring Rules'!$I$9="&gt;=",F200&gt;='Scoring Rules'!$B$9,F200&gt;'Scoring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"&amp;G200&amp;" pts"))</x:f>
      </x:c>
      <x:c r="W200" s="8" t="str">
        <x:f>IF($A200="","",IF(NOT(ISNUMBER(I200)),"Missing metric", IF(AND('Scoring Rules'!$F$10&lt;&gt;"",IF('Scoring Rules'!$I$10="&gt;=",H200&gt;='Scoring Rules'!$F$10,H200&gt;'Scoring Rules'!$F$10)),'Scoring Rules'!$I$10&amp;" "&amp;TEXT('Scoring Rules'!$F$10,"0.00"),IF(IF('Scoring Rules'!$I$10="&gt;=",H200&gt;='Scoring Rules'!$D$10,H200&gt;'Scoring Rules'!$D$10),'Scoring Rules'!$I$10&amp;" "&amp;TEXT('Scoring Rules'!$D$10,"0.00")&amp;" to "&amp;IF('Scoring Rules'!$I$10="&gt;", "&lt;= ","&lt; ")&amp;TEXT('Scoring Rules'!$F$10,"0.00"),IF(IF('Scoring Rules'!$I$10="&gt;=",H200&gt;='Scoring Rules'!$B$10,H200&gt;'Scoring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"&amp;I200&amp;" pts"))</x:f>
      </x:c>
      <x:c r="X200" s="8" t="str">
        <x:f>IF($A200="","",IF(NOT(ISNUMBER(K200)),"Missing metric", IF(AND('Scoring Rules'!$F$11&lt;&gt;"",IF('Scoring Rules'!$I$11="&gt;=",J200&gt;='Scoring Rules'!$F$11,J200&gt;'Scoring Rules'!$F$11)),'Scoring Rules'!$I$11&amp;" "&amp;TEXT('Scoring Rules'!$F$11,"0.00"),IF(IF('Scoring Rules'!$I$11="&gt;=",J200&gt;='Scoring Rules'!$D$11,J200&gt;'Scoring Rules'!$D$11),'Scoring Rules'!$I$11&amp;" "&amp;TEXT('Scoring Rules'!$D$11,"0.00")&amp;" to "&amp;IF('Scoring Rules'!$I$11="&gt;", "&lt;= ","&lt; ")&amp;TEXT('Scoring Rules'!$F$11,"0.00"),IF(IF('Scoring Rules'!$I$11="&gt;=",J200&gt;='Scoring Rules'!$B$11,J200&gt;'Scoring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"&amp;K200&amp;" pts"))</x:f>
      </x:c>
      <x:c r="Y200" s="8" t="str">
        <x:f>IF($A200="","",IF(NOT(ISNUMBER(M200)),"Missing metric", IF(IF('Scoring Rules'!$I$12="&gt;=",L200&gt;='Scoring Rules'!$D$12,L200&gt;'Scoring Rules'!$D$12),'Scoring Rules'!$I$12&amp;" "&amp;TEXT('Scoring Rules'!$D$12,"0.00"),IF(IF('Scoring Rules'!$I$12="&gt;=",L200&gt;='Scoring Rules'!$B$12,L200&gt;'Scoring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"&amp;M200&amp;" pts"))</x:f>
      </x:c>
      <x:c r="Z200" s="8" t="str">
        <x:f>IF($A200="","",IF(NOT(ISNUMBER(O200)),"Missing metric","Attendance "&amp;TEXT(100-N200,"0.00")&amp;"%: "&amp;IF(AND('Scoring Rules'!$F$13&lt;&gt;"",IF('Scoring Rules'!$I$13="&gt;=",100-N200&gt;='Scoring Rules'!$F$13,100-N200&gt;'Scoring Rules'!$F$13)),'Scoring Rules'!$I$13&amp;" "&amp;TEXT('Scoring Rules'!$F$13,"0.00"),IF(IF('Scoring Rules'!$I$13="&gt;=",100-N200&gt;='Scoring Rules'!$D$13,100-N200&gt;'Scoring Rules'!$D$13),'Scoring Rules'!$I$13&amp;" "&amp;TEXT('Scoring Rules'!$D$13,"0.00")&amp;" to "&amp;IF('Scoring Rules'!$I$13="&gt;", "&lt;= ","&lt; ")&amp;TEXT('Scoring Rules'!$F$13,"0.00"),IF(IF('Scoring Rules'!$I$13="&gt;=",100-N200&gt;='Scoring Rules'!$B$13,100-N200&gt;'Scoring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"&amp;O200&amp;" pts"))</x:f>
      </x:c>
    </x:row>
    <x:row r="201" ht="32" customHeight="1">
      <x:c r="A201" s="2" t="str">
        <x:f>IF('Paste Export'!A195&lt;&gt;"",'Paste Export'!A195,"")</x:f>
      </x:c>
      <x:c r="B201" s="16" t="str">
        <x:f>IF($A201="","",IF(ISBLANK('Paste Export'!B195),"Missing",IF(ISNUMBER('Paste Export'!B195),'Paste Export'!B195,VALUE('Paste Export'!B195))))</x:f>
      </x:c>
      <x:c r="C201" s="16" t="str">
        <x:f>IF($A201="","",IF(NOT(ISNUMBER(B201)),"Missing",IF(AND('Scoring Rules'!$F$7&lt;&gt;"",IF('Scoring Rules'!$I$7="&gt;=",B201&gt;='Scoring Rules'!$F$7,B201&gt;'Scoring Rules'!$F$7)),'Scoring Rules'!$G$7,IF(IF('Scoring Rules'!$I$7="&gt;=",B201&gt;='Scoring Rules'!$D$7,B201&gt;'Scoring Rules'!$D$7),'Scoring Rules'!$E$7,IF(IF('Scoring Rules'!$I$7="&gt;=",B201&gt;='Scoring Rules'!$B$7,B201&gt;'Scoring Rules'!$B$7),'Scoring Rules'!$C$7,'Scoring Rules'!$H$7)))))</x:f>
      </x:c>
      <x:c r="D201" s="16" t="str">
        <x:f>IF($A201="","",IF(ISBLANK('Paste Export'!C195),"Missing",IF(ISNUMBER('Paste Export'!C195),'Paste Export'!C195,VALUE('Paste Export'!C195))))</x:f>
      </x:c>
      <x:c r="E201" s="16" t="str">
        <x:f>IF($A201="","",IF(NOT(ISNUMBER(D201)),"Missing",IF(AND('Scoring Rules'!$F$8&lt;&gt;"",IF('Scoring Rules'!$I$8="&gt;=",D201&gt;='Scoring Rules'!$F$8,D201&gt;'Scoring Rules'!$F$8)),'Scoring Rules'!$G$8,IF(IF('Scoring Rules'!$I$8="&gt;=",D201&gt;='Scoring Rules'!$D$8,D201&gt;'Scoring Rules'!$D$8),'Scoring Rules'!$E$8,IF(IF('Scoring Rules'!$I$8="&gt;=",D201&gt;='Scoring Rules'!$B$8,D201&gt;'Scoring Rules'!$B$8),'Scoring Rules'!$C$8,'Scoring Rules'!$H$8)))))</x:f>
      </x:c>
      <x:c r="F201" s="14" t="str">
        <x:f>IF($A201="","",IF(ISBLANK('Paste Export'!D195),"Missing",IF(ISNUMBER('Paste Export'!D195),'Paste Export'!D195,VALUE('Paste Export'!D195))))</x:f>
      </x:c>
      <x:c r="G201" s="16" t="str">
        <x:f>IF($A201="","",IF(NOT(ISNUMBER(F201)),"Missing",IF(AND('Scoring Rules'!$F$9&lt;&gt;"",IF('Scoring Rules'!$I$9="&gt;=",F201&gt;='Scoring Rules'!$F$9,F201&gt;'Scoring Rules'!$F$9)),'Scoring Rules'!$G$9,IF(IF('Scoring Rules'!$I$9="&gt;=",F201&gt;='Scoring Rules'!$D$9,F201&gt;'Scoring Rules'!$D$9),'Scoring Rules'!$E$9,IF(IF('Scoring Rules'!$I$9="&gt;=",F201&gt;='Scoring Rules'!$B$9,F201&gt;'Scoring Rules'!$B$9),'Scoring Rules'!$C$9,'Scoring Rules'!$H$9)))))</x:f>
      </x:c>
      <x:c r="H201" s="15" t="str">
        <x:f>IF($A201="","",IF(ISBLANK('Paste Export'!E195),"Missing",IF(ISNUMBER('Paste Export'!E195),'Paste Export'!E195,VALUE('Paste Export'!E195))))</x:f>
      </x:c>
      <x:c r="I201" s="16" t="str">
        <x:f>IF($A201="","",IF(NOT(ISNUMBER(H201)),"Missing",IF(AND('Scoring Rules'!$F$10&lt;&gt;"",IF('Scoring Rules'!$I$10="&gt;=",H201&gt;='Scoring Rules'!$F$10,H201&gt;'Scoring Rules'!$F$10)),'Scoring Rules'!$G$10,IF(IF('Scoring Rules'!$I$10="&gt;=",H201&gt;='Scoring Rules'!$D$10,H201&gt;'Scoring Rules'!$D$10),'Scoring Rules'!$E$10,IF(IF('Scoring Rules'!$I$10="&gt;=",H201&gt;='Scoring Rules'!$B$10,H201&gt;'Scoring Rules'!$B$10),'Scoring Rules'!$C$10,'Scoring Rules'!$H$10)))))</x:f>
      </x:c>
      <x:c r="J201" s="15" t="str">
        <x:f>IF($A201="","",IF(ISBLANK('Paste Export'!F195),"Missing",IF(ISNUMBER('Paste Export'!F195),'Paste Export'!F195,VALUE('Paste Export'!F195))))</x:f>
      </x:c>
      <x:c r="K201" s="16" t="str">
        <x:f>IF($A201="","",IF(NOT(ISNUMBER(J201)),"Missing",IF(AND('Scoring Rules'!$F$11&lt;&gt;"",IF('Scoring Rules'!$I$11="&gt;=",J201&gt;='Scoring Rules'!$F$11,J201&gt;'Scoring Rules'!$F$11)),'Scoring Rules'!$G$11,IF(IF('Scoring Rules'!$I$11="&gt;=",J201&gt;='Scoring Rules'!$D$11,J201&gt;'Scoring Rules'!$D$11),'Scoring Rules'!$E$11,IF(IF('Scoring Rules'!$I$11="&gt;=",J201&gt;='Scoring Rules'!$B$11,J201&gt;'Scoring Rules'!$B$11),'Scoring Rules'!$C$11,'Scoring Rules'!$H$11)))))</x:f>
      </x:c>
      <x:c r="L201" s="14" t="str">
        <x:f>IF($A201="","",IF(ISBLANK('Paste Export'!G195),"Missing",IF(ISNUMBER('Paste Export'!G195),'Paste Export'!G195,VALUE('Paste Export'!G195))))</x:f>
      </x:c>
      <x:c r="M201" s="16" t="str">
        <x:f>IF($A201="","",IF(NOT(ISNUMBER(L201)),"Missing",IF(AND('Scoring Rules'!$F$12&lt;&gt;"",IF('Scoring Rules'!$I$12="&gt;=",L201&gt;='Scoring Rules'!$F$12,L201&gt;'Scoring Rules'!$F$12)),'Scoring Rules'!$G$12,IF(IF('Scoring Rules'!$I$12="&gt;=",L201&gt;='Scoring Rules'!$D$12,L201&gt;'Scoring Rules'!$D$12),'Scoring Rules'!$E$12,IF(IF('Scoring Rules'!$I$12="&gt;=",L201&gt;='Scoring Rules'!$B$12,L201&gt;'Scoring Rules'!$B$12),'Scoring Rules'!$C$12,'Scoring Rules'!$H$12)))))</x:f>
      </x:c>
      <x:c r="N201" s="14" t="str">
        <x:f>IF($A201="","",IF(ISBLANK('Paste Export'!H195),"Missing",IF(ISNUMBER('Paste Export'!H195),'Paste Export'!H195,VALUE('Paste Export'!H195))))</x:f>
      </x:c>
      <x:c r="O201" s="16" t="str">
        <x:f>IF($A201="","",IF(NOT(ISNUMBER(N201)),"Missing",IF(AND('Scoring Rules'!$F$13&lt;&gt;"",IF('Scoring Rules'!$I$13="&gt;=",100-N201&gt;='Scoring Rules'!$F$13,100-N201&gt;'Scoring Rules'!$F$13)),'Scoring Rules'!$G$13,IF(IF('Scoring Rules'!$I$13="&gt;=",100-N201&gt;='Scoring Rules'!$D$13,100-N201&gt;'Scoring Rules'!$D$13),'Scoring Rules'!$E$13,IF(IF('Scoring Rules'!$I$13="&gt;=",100-N201&gt;='Scoring Rules'!$B$13,100-N201&gt;'Scoring Rules'!$B$13),'Scoring Rules'!$C$13,'Scoring Rules'!$H$13)))))</x:f>
      </x:c>
      <x:c r="P201" s="16" t="str">
        <x:f>IF($A201="","",IF(COUNT(C201,E201,G201,I201,K201,M201,O201)=7,SUM(C201,E201,G201,I201,K201,M201,O201),"Missing metric"))</x:f>
      </x:c>
      <x:c r="Q201" s="16" t="str">
        <x:f>IF($A201="","",IF(ISBLANK('Paste Export'!I195),"Missing",VALUE('Paste Export'!I195)))</x:f>
      </x:c>
      <x:c r="R201" s="16" t="str">
        <x:f>IF($A201="","",IF(AND(ISNUMBER(P201),ISNUMBER(Q201)),P201-Q201,"Unavailable"))</x:f>
      </x:c>
      <x:c r="S201" s="2" t="str">
        <x:f>IF($A201="","",IF(ISNUMBER(R201),IF(R201=0,"Matches","Review rules / rounding"),"Missing input"))</x:f>
      </x:c>
      <x:c r="T201" s="8" t="str">
        <x:f>IF($A201="","",IF(NOT(ISNUMBER(C201)),"Missing metric", IF(AND('Scoring Rules'!$F$7&lt;&gt;"",IF('Scoring Rules'!$I$7="&gt;=",B201&gt;='Scoring Rules'!$F$7,B201&gt;'Scoring Rules'!$F$7)),'Scoring Rules'!$I$7&amp;" "&amp;TEXT('Scoring Rules'!$F$7,"0.00"),IF(IF('Scoring Rules'!$I$7="&gt;=",B201&gt;='Scoring Rules'!$D$7,B201&gt;'Scoring Rules'!$D$7),'Scoring Rules'!$I$7&amp;" "&amp;TEXT('Scoring Rules'!$D$7,"0.00")&amp;" to "&amp;IF('Scoring Rules'!$I$7="&gt;", "&lt;= ","&lt; ")&amp;TEXT('Scoring Rules'!$F$7,"0.00"),IF(IF('Scoring Rules'!$I$7="&gt;=",B201&gt;='Scoring Rules'!$B$7,B201&gt;'Scoring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"&amp;C201&amp;" pts"))</x:f>
      </x:c>
      <x:c r="U201" s="8" t="str">
        <x:f>IF($A201="","",IF(NOT(ISNUMBER(E201)),"Missing metric", IF(AND('Scoring Rules'!$F$8&lt;&gt;"",IF('Scoring Rules'!$I$8="&gt;=",D201&gt;='Scoring Rules'!$F$8,D201&gt;'Scoring Rules'!$F$8)),'Scoring Rules'!$I$8&amp;" "&amp;TEXT('Scoring Rules'!$F$8,"0.00"),IF(IF('Scoring Rules'!$I$8="&gt;=",D201&gt;='Scoring Rules'!$D$8,D201&gt;'Scoring Rules'!$D$8),'Scoring Rules'!$I$8&amp;" "&amp;TEXT('Scoring Rules'!$D$8,"0.00")&amp;" to "&amp;IF('Scoring Rules'!$I$8="&gt;", "&lt;= ","&lt; ")&amp;TEXT('Scoring Rules'!$F$8,"0.00"),IF(IF('Scoring Rules'!$I$8="&gt;=",D201&gt;='Scoring Rules'!$B$8,D201&gt;'Scoring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"&amp;E201&amp;" pts"))</x:f>
      </x:c>
      <x:c r="V201" s="8" t="str">
        <x:f>IF($A201="","",IF(NOT(ISNUMBER(G201)),"Missing metric", IF(AND('Scoring Rules'!$F$9&lt;&gt;"",IF('Scoring Rules'!$I$9="&gt;=",F201&gt;='Scoring Rules'!$F$9,F201&gt;'Scoring Rules'!$F$9)),'Scoring Rules'!$I$9&amp;" "&amp;TEXT('Scoring Rules'!$F$9,"0.00"),IF(IF('Scoring Rules'!$I$9="&gt;=",F201&gt;='Scoring Rules'!$D$9,F201&gt;'Scoring Rules'!$D$9),'Scoring Rules'!$I$9&amp;" "&amp;TEXT('Scoring Rules'!$D$9,"0.00")&amp;" to "&amp;IF('Scoring Rules'!$I$9="&gt;", "&lt;= ","&lt; ")&amp;TEXT('Scoring Rules'!$F$9,"0.00"),IF(IF('Scoring Rules'!$I$9="&gt;=",F201&gt;='Scoring Rules'!$B$9,F201&gt;'Scoring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"&amp;G201&amp;" pts"))</x:f>
      </x:c>
      <x:c r="W201" s="8" t="str">
        <x:f>IF($A201="","",IF(NOT(ISNUMBER(I201)),"Missing metric", IF(AND('Scoring Rules'!$F$10&lt;&gt;"",IF('Scoring Rules'!$I$10="&gt;=",H201&gt;='Scoring Rules'!$F$10,H201&gt;'Scoring Rules'!$F$10)),'Scoring Rules'!$I$10&amp;" "&amp;TEXT('Scoring Rules'!$F$10,"0.00"),IF(IF('Scoring Rules'!$I$10="&gt;=",H201&gt;='Scoring Rules'!$D$10,H201&gt;'Scoring Rules'!$D$10),'Scoring Rules'!$I$10&amp;" "&amp;TEXT('Scoring Rules'!$D$10,"0.00")&amp;" to "&amp;IF('Scoring Rules'!$I$10="&gt;", "&lt;= ","&lt; ")&amp;TEXT('Scoring Rules'!$F$10,"0.00"),IF(IF('Scoring Rules'!$I$10="&gt;=",H201&gt;='Scoring Rules'!$B$10,H201&gt;'Scoring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"&amp;I201&amp;" pts"))</x:f>
      </x:c>
      <x:c r="X201" s="8" t="str">
        <x:f>IF($A201="","",IF(NOT(ISNUMBER(K201)),"Missing metric", IF(AND('Scoring Rules'!$F$11&lt;&gt;"",IF('Scoring Rules'!$I$11="&gt;=",J201&gt;='Scoring Rules'!$F$11,J201&gt;'Scoring Rules'!$F$11)),'Scoring Rules'!$I$11&amp;" "&amp;TEXT('Scoring Rules'!$F$11,"0.00"),IF(IF('Scoring Rules'!$I$11="&gt;=",J201&gt;='Scoring Rules'!$D$11,J201&gt;'Scoring Rules'!$D$11),'Scoring Rules'!$I$11&amp;" "&amp;TEXT('Scoring Rules'!$D$11,"0.00")&amp;" to "&amp;IF('Scoring Rules'!$I$11="&gt;", "&lt;= ","&lt; ")&amp;TEXT('Scoring Rules'!$F$11,"0.00"),IF(IF('Scoring Rules'!$I$11="&gt;=",J201&gt;='Scoring Rules'!$B$11,J201&gt;'Scoring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"&amp;K201&amp;" pts"))</x:f>
      </x:c>
      <x:c r="Y201" s="8" t="str">
        <x:f>IF($A201="","",IF(NOT(ISNUMBER(M201)),"Missing metric", IF(IF('Scoring Rules'!$I$12="&gt;=",L201&gt;='Scoring Rules'!$D$12,L201&gt;'Scoring Rules'!$D$12),'Scoring Rules'!$I$12&amp;" "&amp;TEXT('Scoring Rules'!$D$12,"0.00"),IF(IF('Scoring Rules'!$I$12="&gt;=",L201&gt;='Scoring Rules'!$B$12,L201&gt;'Scoring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"&amp;M201&amp;" pts"))</x:f>
      </x:c>
      <x:c r="Z201" s="8" t="str">
        <x:f>IF($A201="","",IF(NOT(ISNUMBER(O201)),"Missing metric","Attendance "&amp;TEXT(100-N201,"0.00")&amp;"%: "&amp;IF(AND('Scoring Rules'!$F$13&lt;&gt;"",IF('Scoring Rules'!$I$13="&gt;=",100-N201&gt;='Scoring Rules'!$F$13,100-N201&gt;'Scoring Rules'!$F$13)),'Scoring Rules'!$I$13&amp;" "&amp;TEXT('Scoring Rules'!$F$13,"0.00"),IF(IF('Scoring Rules'!$I$13="&gt;=",100-N201&gt;='Scoring Rules'!$D$13,100-N201&gt;'Scoring Rules'!$D$13),'Scoring Rules'!$I$13&amp;" "&amp;TEXT('Scoring Rules'!$D$13,"0.00")&amp;" to "&amp;IF('Scoring Rules'!$I$13="&gt;", "&lt;= ","&lt; ")&amp;TEXT('Scoring Rules'!$F$13,"0.00"),IF(IF('Scoring Rules'!$I$13="&gt;=",100-N201&gt;='Scoring Rules'!$B$13,100-N201&gt;'Scoring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"&amp;O201&amp;" pts"))</x:f>
      </x:c>
    </x:row>
    <x:row r="202" ht="32" customHeight="1">
      <x:c r="A202" s="2" t="str">
        <x:f>IF('Paste Export'!A196&lt;&gt;"",'Paste Export'!A196,"")</x:f>
      </x:c>
      <x:c r="B202" s="16" t="str">
        <x:f>IF($A202="","",IF(ISBLANK('Paste Export'!B196),"Missing",IF(ISNUMBER('Paste Export'!B196),'Paste Export'!B196,VALUE('Paste Export'!B196))))</x:f>
      </x:c>
      <x:c r="C202" s="16" t="str">
        <x:f>IF($A202="","",IF(NOT(ISNUMBER(B202)),"Missing",IF(AND('Scoring Rules'!$F$7&lt;&gt;"",IF('Scoring Rules'!$I$7="&gt;=",B202&gt;='Scoring Rules'!$F$7,B202&gt;'Scoring Rules'!$F$7)),'Scoring Rules'!$G$7,IF(IF('Scoring Rules'!$I$7="&gt;=",B202&gt;='Scoring Rules'!$D$7,B202&gt;'Scoring Rules'!$D$7),'Scoring Rules'!$E$7,IF(IF('Scoring Rules'!$I$7="&gt;=",B202&gt;='Scoring Rules'!$B$7,B202&gt;'Scoring Rules'!$B$7),'Scoring Rules'!$C$7,'Scoring Rules'!$H$7)))))</x:f>
      </x:c>
      <x:c r="D202" s="16" t="str">
        <x:f>IF($A202="","",IF(ISBLANK('Paste Export'!C196),"Missing",IF(ISNUMBER('Paste Export'!C196),'Paste Export'!C196,VALUE('Paste Export'!C196))))</x:f>
      </x:c>
      <x:c r="E202" s="16" t="str">
        <x:f>IF($A202="","",IF(NOT(ISNUMBER(D202)),"Missing",IF(AND('Scoring Rules'!$F$8&lt;&gt;"",IF('Scoring Rules'!$I$8="&gt;=",D202&gt;='Scoring Rules'!$F$8,D202&gt;'Scoring Rules'!$F$8)),'Scoring Rules'!$G$8,IF(IF('Scoring Rules'!$I$8="&gt;=",D202&gt;='Scoring Rules'!$D$8,D202&gt;'Scoring Rules'!$D$8),'Scoring Rules'!$E$8,IF(IF('Scoring Rules'!$I$8="&gt;=",D202&gt;='Scoring Rules'!$B$8,D202&gt;'Scoring Rules'!$B$8),'Scoring Rules'!$C$8,'Scoring Rules'!$H$8)))))</x:f>
      </x:c>
      <x:c r="F202" s="14" t="str">
        <x:f>IF($A202="","",IF(ISBLANK('Paste Export'!D196),"Missing",IF(ISNUMBER('Paste Export'!D196),'Paste Export'!D196,VALUE('Paste Export'!D196))))</x:f>
      </x:c>
      <x:c r="G202" s="16" t="str">
        <x:f>IF($A202="","",IF(NOT(ISNUMBER(F202)),"Missing",IF(AND('Scoring Rules'!$F$9&lt;&gt;"",IF('Scoring Rules'!$I$9="&gt;=",F202&gt;='Scoring Rules'!$F$9,F202&gt;'Scoring Rules'!$F$9)),'Scoring Rules'!$G$9,IF(IF('Scoring Rules'!$I$9="&gt;=",F202&gt;='Scoring Rules'!$D$9,F202&gt;'Scoring Rules'!$D$9),'Scoring Rules'!$E$9,IF(IF('Scoring Rules'!$I$9="&gt;=",F202&gt;='Scoring Rules'!$B$9,F202&gt;'Scoring Rules'!$B$9),'Scoring Rules'!$C$9,'Scoring Rules'!$H$9)))))</x:f>
      </x:c>
      <x:c r="H202" s="15" t="str">
        <x:f>IF($A202="","",IF(ISBLANK('Paste Export'!E196),"Missing",IF(ISNUMBER('Paste Export'!E196),'Paste Export'!E196,VALUE('Paste Export'!E196))))</x:f>
      </x:c>
      <x:c r="I202" s="16" t="str">
        <x:f>IF($A202="","",IF(NOT(ISNUMBER(H202)),"Missing",IF(AND('Scoring Rules'!$F$10&lt;&gt;"",IF('Scoring Rules'!$I$10="&gt;=",H202&gt;='Scoring Rules'!$F$10,H202&gt;'Scoring Rules'!$F$10)),'Scoring Rules'!$G$10,IF(IF('Scoring Rules'!$I$10="&gt;=",H202&gt;='Scoring Rules'!$D$10,H202&gt;'Scoring Rules'!$D$10),'Scoring Rules'!$E$10,IF(IF('Scoring Rules'!$I$10="&gt;=",H202&gt;='Scoring Rules'!$B$10,H202&gt;'Scoring Rules'!$B$10),'Scoring Rules'!$C$10,'Scoring Rules'!$H$10)))))</x:f>
      </x:c>
      <x:c r="J202" s="15" t="str">
        <x:f>IF($A202="","",IF(ISBLANK('Paste Export'!F196),"Missing",IF(ISNUMBER('Paste Export'!F196),'Paste Export'!F196,VALUE('Paste Export'!F196))))</x:f>
      </x:c>
      <x:c r="K202" s="16" t="str">
        <x:f>IF($A202="","",IF(NOT(ISNUMBER(J202)),"Missing",IF(AND('Scoring Rules'!$F$11&lt;&gt;"",IF('Scoring Rules'!$I$11="&gt;=",J202&gt;='Scoring Rules'!$F$11,J202&gt;'Scoring Rules'!$F$11)),'Scoring Rules'!$G$11,IF(IF('Scoring Rules'!$I$11="&gt;=",J202&gt;='Scoring Rules'!$D$11,J202&gt;'Scoring Rules'!$D$11),'Scoring Rules'!$E$11,IF(IF('Scoring Rules'!$I$11="&gt;=",J202&gt;='Scoring Rules'!$B$11,J202&gt;'Scoring Rules'!$B$11),'Scoring Rules'!$C$11,'Scoring Rules'!$H$11)))))</x:f>
      </x:c>
      <x:c r="L202" s="14" t="str">
        <x:f>IF($A202="","",IF(ISBLANK('Paste Export'!G196),"Missing",IF(ISNUMBER('Paste Export'!G196),'Paste Export'!G196,VALUE('Paste Export'!G196))))</x:f>
      </x:c>
      <x:c r="M202" s="16" t="str">
        <x:f>IF($A202="","",IF(NOT(ISNUMBER(L202)),"Missing",IF(AND('Scoring Rules'!$F$12&lt;&gt;"",IF('Scoring Rules'!$I$12="&gt;=",L202&gt;='Scoring Rules'!$F$12,L202&gt;'Scoring Rules'!$F$12)),'Scoring Rules'!$G$12,IF(IF('Scoring Rules'!$I$12="&gt;=",L202&gt;='Scoring Rules'!$D$12,L202&gt;'Scoring Rules'!$D$12),'Scoring Rules'!$E$12,IF(IF('Scoring Rules'!$I$12="&gt;=",L202&gt;='Scoring Rules'!$B$12,L202&gt;'Scoring Rules'!$B$12),'Scoring Rules'!$C$12,'Scoring Rules'!$H$12)))))</x:f>
      </x:c>
      <x:c r="N202" s="14" t="str">
        <x:f>IF($A202="","",IF(ISBLANK('Paste Export'!H196),"Missing",IF(ISNUMBER('Paste Export'!H196),'Paste Export'!H196,VALUE('Paste Export'!H196))))</x:f>
      </x:c>
      <x:c r="O202" s="16" t="str">
        <x:f>IF($A202="","",IF(NOT(ISNUMBER(N202)),"Missing",IF(AND('Scoring Rules'!$F$13&lt;&gt;"",IF('Scoring Rules'!$I$13="&gt;=",100-N202&gt;='Scoring Rules'!$F$13,100-N202&gt;'Scoring Rules'!$F$13)),'Scoring Rules'!$G$13,IF(IF('Scoring Rules'!$I$13="&gt;=",100-N202&gt;='Scoring Rules'!$D$13,100-N202&gt;'Scoring Rules'!$D$13),'Scoring Rules'!$E$13,IF(IF('Scoring Rules'!$I$13="&gt;=",100-N202&gt;='Scoring Rules'!$B$13,100-N202&gt;'Scoring Rules'!$B$13),'Scoring Rules'!$C$13,'Scoring Rules'!$H$13)))))</x:f>
      </x:c>
      <x:c r="P202" s="16" t="str">
        <x:f>IF($A202="","",IF(COUNT(C202,E202,G202,I202,K202,M202,O202)=7,SUM(C202,E202,G202,I202,K202,M202,O202),"Missing metric"))</x:f>
      </x:c>
      <x:c r="Q202" s="16" t="str">
        <x:f>IF($A202="","",IF(ISBLANK('Paste Export'!I196),"Missing",VALUE('Paste Export'!I196)))</x:f>
      </x:c>
      <x:c r="R202" s="16" t="str">
        <x:f>IF($A202="","",IF(AND(ISNUMBER(P202),ISNUMBER(Q202)),P202-Q202,"Unavailable"))</x:f>
      </x:c>
      <x:c r="S202" s="2" t="str">
        <x:f>IF($A202="","",IF(ISNUMBER(R202),IF(R202=0,"Matches","Review rules / rounding"),"Missing input"))</x:f>
      </x:c>
      <x:c r="T202" s="8" t="str">
        <x:f>IF($A202="","",IF(NOT(ISNUMBER(C202)),"Missing metric", IF(AND('Scoring Rules'!$F$7&lt;&gt;"",IF('Scoring Rules'!$I$7="&gt;=",B202&gt;='Scoring Rules'!$F$7,B202&gt;'Scoring Rules'!$F$7)),'Scoring Rules'!$I$7&amp;" "&amp;TEXT('Scoring Rules'!$F$7,"0.00"),IF(IF('Scoring Rules'!$I$7="&gt;=",B202&gt;='Scoring Rules'!$D$7,B202&gt;'Scoring Rules'!$D$7),'Scoring Rules'!$I$7&amp;" "&amp;TEXT('Scoring Rules'!$D$7,"0.00")&amp;" to "&amp;IF('Scoring Rules'!$I$7="&gt;", "&lt;= ","&lt; ")&amp;TEXT('Scoring Rules'!$F$7,"0.00"),IF(IF('Scoring Rules'!$I$7="&gt;=",B202&gt;='Scoring Rules'!$B$7,B202&gt;'Scoring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"&amp;C202&amp;" pts"))</x:f>
      </x:c>
      <x:c r="U202" s="8" t="str">
        <x:f>IF($A202="","",IF(NOT(ISNUMBER(E202)),"Missing metric", IF(AND('Scoring Rules'!$F$8&lt;&gt;"",IF('Scoring Rules'!$I$8="&gt;=",D202&gt;='Scoring Rules'!$F$8,D202&gt;'Scoring Rules'!$F$8)),'Scoring Rules'!$I$8&amp;" "&amp;TEXT('Scoring Rules'!$F$8,"0.00"),IF(IF('Scoring Rules'!$I$8="&gt;=",D202&gt;='Scoring Rules'!$D$8,D202&gt;'Scoring Rules'!$D$8),'Scoring Rules'!$I$8&amp;" "&amp;TEXT('Scoring Rules'!$D$8,"0.00")&amp;" to "&amp;IF('Scoring Rules'!$I$8="&gt;", "&lt;= ","&lt; ")&amp;TEXT('Scoring Rules'!$F$8,"0.00"),IF(IF('Scoring Rules'!$I$8="&gt;=",D202&gt;='Scoring Rules'!$B$8,D202&gt;'Scoring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"&amp;E202&amp;" pts"))</x:f>
      </x:c>
      <x:c r="V202" s="8" t="str">
        <x:f>IF($A202="","",IF(NOT(ISNUMBER(G202)),"Missing metric", IF(AND('Scoring Rules'!$F$9&lt;&gt;"",IF('Scoring Rules'!$I$9="&gt;=",F202&gt;='Scoring Rules'!$F$9,F202&gt;'Scoring Rules'!$F$9)),'Scoring Rules'!$I$9&amp;" "&amp;TEXT('Scoring Rules'!$F$9,"0.00"),IF(IF('Scoring Rules'!$I$9="&gt;=",F202&gt;='Scoring Rules'!$D$9,F202&gt;'Scoring Rules'!$D$9),'Scoring Rules'!$I$9&amp;" "&amp;TEXT('Scoring Rules'!$D$9,"0.00")&amp;" to "&amp;IF('Scoring Rules'!$I$9="&gt;", "&lt;= ","&lt; ")&amp;TEXT('Scoring Rules'!$F$9,"0.00"),IF(IF('Scoring Rules'!$I$9="&gt;=",F202&gt;='Scoring Rules'!$B$9,F202&gt;'Scoring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"&amp;G202&amp;" pts"))</x:f>
      </x:c>
      <x:c r="W202" s="8" t="str">
        <x:f>IF($A202="","",IF(NOT(ISNUMBER(I202)),"Missing metric", IF(AND('Scoring Rules'!$F$10&lt;&gt;"",IF('Scoring Rules'!$I$10="&gt;=",H202&gt;='Scoring Rules'!$F$10,H202&gt;'Scoring Rules'!$F$10)),'Scoring Rules'!$I$10&amp;" "&amp;TEXT('Scoring Rules'!$F$10,"0.00"),IF(IF('Scoring Rules'!$I$10="&gt;=",H202&gt;='Scoring Rules'!$D$10,H202&gt;'Scoring Rules'!$D$10),'Scoring Rules'!$I$10&amp;" "&amp;TEXT('Scoring Rules'!$D$10,"0.00")&amp;" to "&amp;IF('Scoring Rules'!$I$10="&gt;", "&lt;= ","&lt; ")&amp;TEXT('Scoring Rules'!$F$10,"0.00"),IF(IF('Scoring Rules'!$I$10="&gt;=",H202&gt;='Scoring Rules'!$B$10,H202&gt;'Scoring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"&amp;I202&amp;" pts"))</x:f>
      </x:c>
      <x:c r="X202" s="8" t="str">
        <x:f>IF($A202="","",IF(NOT(ISNUMBER(K202)),"Missing metric", IF(AND('Scoring Rules'!$F$11&lt;&gt;"",IF('Scoring Rules'!$I$11="&gt;=",J202&gt;='Scoring Rules'!$F$11,J202&gt;'Scoring Rules'!$F$11)),'Scoring Rules'!$I$11&amp;" "&amp;TEXT('Scoring Rules'!$F$11,"0.00"),IF(IF('Scoring Rules'!$I$11="&gt;=",J202&gt;='Scoring Rules'!$D$11,J202&gt;'Scoring Rules'!$D$11),'Scoring Rules'!$I$11&amp;" "&amp;TEXT('Scoring Rules'!$D$11,"0.00")&amp;" to "&amp;IF('Scoring Rules'!$I$11="&gt;", "&lt;= ","&lt; ")&amp;TEXT('Scoring Rules'!$F$11,"0.00"),IF(IF('Scoring Rules'!$I$11="&gt;=",J202&gt;='Scoring Rules'!$B$11,J202&gt;'Scoring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"&amp;K202&amp;" pts"))</x:f>
      </x:c>
      <x:c r="Y202" s="8" t="str">
        <x:f>IF($A202="","",IF(NOT(ISNUMBER(M202)),"Missing metric", IF(IF('Scoring Rules'!$I$12="&gt;=",L202&gt;='Scoring Rules'!$D$12,L202&gt;'Scoring Rules'!$D$12),'Scoring Rules'!$I$12&amp;" "&amp;TEXT('Scoring Rules'!$D$12,"0.00"),IF(IF('Scoring Rules'!$I$12="&gt;=",L202&gt;='Scoring Rules'!$B$12,L202&gt;'Scoring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"&amp;M202&amp;" pts"))</x:f>
      </x:c>
      <x:c r="Z202" s="8" t="str">
        <x:f>IF($A202="","",IF(NOT(ISNUMBER(O202)),"Missing metric","Attendance "&amp;TEXT(100-N202,"0.00")&amp;"%: "&amp;IF(AND('Scoring Rules'!$F$13&lt;&gt;"",IF('Scoring Rules'!$I$13="&gt;=",100-N202&gt;='Scoring Rules'!$F$13,100-N202&gt;'Scoring Rules'!$F$13)),'Scoring Rules'!$I$13&amp;" "&amp;TEXT('Scoring Rules'!$F$13,"0.00"),IF(IF('Scoring Rules'!$I$13="&gt;=",100-N202&gt;='Scoring Rules'!$D$13,100-N202&gt;'Scoring Rules'!$D$13),'Scoring Rules'!$I$13&amp;" "&amp;TEXT('Scoring Rules'!$D$13,"0.00")&amp;" to "&amp;IF('Scoring Rules'!$I$13="&gt;", "&lt;= ","&lt; ")&amp;TEXT('Scoring Rules'!$F$13,"0.00"),IF(IF('Scoring Rules'!$I$13="&gt;=",100-N202&gt;='Scoring Rules'!$B$13,100-N202&gt;'Scoring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"&amp;O202&amp;" pts"))</x:f>
      </x:c>
    </x:row>
    <x:row r="203" ht="32" customHeight="1">
      <x:c r="A203" s="2" t="str">
        <x:f>IF('Paste Export'!A197&lt;&gt;"",'Paste Export'!A197,"")</x:f>
      </x:c>
      <x:c r="B203" s="16" t="str">
        <x:f>IF($A203="","",IF(ISBLANK('Paste Export'!B197),"Missing",IF(ISNUMBER('Paste Export'!B197),'Paste Export'!B197,VALUE('Paste Export'!B197))))</x:f>
      </x:c>
      <x:c r="C203" s="16" t="str">
        <x:f>IF($A203="","",IF(NOT(ISNUMBER(B203)),"Missing",IF(AND('Scoring Rules'!$F$7&lt;&gt;"",IF('Scoring Rules'!$I$7="&gt;=",B203&gt;='Scoring Rules'!$F$7,B203&gt;'Scoring Rules'!$F$7)),'Scoring Rules'!$G$7,IF(IF('Scoring Rules'!$I$7="&gt;=",B203&gt;='Scoring Rules'!$D$7,B203&gt;'Scoring Rules'!$D$7),'Scoring Rules'!$E$7,IF(IF('Scoring Rules'!$I$7="&gt;=",B203&gt;='Scoring Rules'!$B$7,B203&gt;'Scoring Rules'!$B$7),'Scoring Rules'!$C$7,'Scoring Rules'!$H$7)))))</x:f>
      </x:c>
      <x:c r="D203" s="16" t="str">
        <x:f>IF($A203="","",IF(ISBLANK('Paste Export'!C197),"Missing",IF(ISNUMBER('Paste Export'!C197),'Paste Export'!C197,VALUE('Paste Export'!C197))))</x:f>
      </x:c>
      <x:c r="E203" s="16" t="str">
        <x:f>IF($A203="","",IF(NOT(ISNUMBER(D203)),"Missing",IF(AND('Scoring Rules'!$F$8&lt;&gt;"",IF('Scoring Rules'!$I$8="&gt;=",D203&gt;='Scoring Rules'!$F$8,D203&gt;'Scoring Rules'!$F$8)),'Scoring Rules'!$G$8,IF(IF('Scoring Rules'!$I$8="&gt;=",D203&gt;='Scoring Rules'!$D$8,D203&gt;'Scoring Rules'!$D$8),'Scoring Rules'!$E$8,IF(IF('Scoring Rules'!$I$8="&gt;=",D203&gt;='Scoring Rules'!$B$8,D203&gt;'Scoring Rules'!$B$8),'Scoring Rules'!$C$8,'Scoring Rules'!$H$8)))))</x:f>
      </x:c>
      <x:c r="F203" s="14" t="str">
        <x:f>IF($A203="","",IF(ISBLANK('Paste Export'!D197),"Missing",IF(ISNUMBER('Paste Export'!D197),'Paste Export'!D197,VALUE('Paste Export'!D197))))</x:f>
      </x:c>
      <x:c r="G203" s="16" t="str">
        <x:f>IF($A203="","",IF(NOT(ISNUMBER(F203)),"Missing",IF(AND('Scoring Rules'!$F$9&lt;&gt;"",IF('Scoring Rules'!$I$9="&gt;=",F203&gt;='Scoring Rules'!$F$9,F203&gt;'Scoring Rules'!$F$9)),'Scoring Rules'!$G$9,IF(IF('Scoring Rules'!$I$9="&gt;=",F203&gt;='Scoring Rules'!$D$9,F203&gt;'Scoring Rules'!$D$9),'Scoring Rules'!$E$9,IF(IF('Scoring Rules'!$I$9="&gt;=",F203&gt;='Scoring Rules'!$B$9,F203&gt;'Scoring Rules'!$B$9),'Scoring Rules'!$C$9,'Scoring Rules'!$H$9)))))</x:f>
      </x:c>
      <x:c r="H203" s="15" t="str">
        <x:f>IF($A203="","",IF(ISBLANK('Paste Export'!E197),"Missing",IF(ISNUMBER('Paste Export'!E197),'Paste Export'!E197,VALUE('Paste Export'!E197))))</x:f>
      </x:c>
      <x:c r="I203" s="16" t="str">
        <x:f>IF($A203="","",IF(NOT(ISNUMBER(H203)),"Missing",IF(AND('Scoring Rules'!$F$10&lt;&gt;"",IF('Scoring Rules'!$I$10="&gt;=",H203&gt;='Scoring Rules'!$F$10,H203&gt;'Scoring Rules'!$F$10)),'Scoring Rules'!$G$10,IF(IF('Scoring Rules'!$I$10="&gt;=",H203&gt;='Scoring Rules'!$D$10,H203&gt;'Scoring Rules'!$D$10),'Scoring Rules'!$E$10,IF(IF('Scoring Rules'!$I$10="&gt;=",H203&gt;='Scoring Rules'!$B$10,H203&gt;'Scoring Rules'!$B$10),'Scoring Rules'!$C$10,'Scoring Rules'!$H$10)))))</x:f>
      </x:c>
      <x:c r="J203" s="15" t="str">
        <x:f>IF($A203="","",IF(ISBLANK('Paste Export'!F197),"Missing",IF(ISNUMBER('Paste Export'!F197),'Paste Export'!F197,VALUE('Paste Export'!F197))))</x:f>
      </x:c>
      <x:c r="K203" s="16" t="str">
        <x:f>IF($A203="","",IF(NOT(ISNUMBER(J203)),"Missing",IF(AND('Scoring Rules'!$F$11&lt;&gt;"",IF('Scoring Rules'!$I$11="&gt;=",J203&gt;='Scoring Rules'!$F$11,J203&gt;'Scoring Rules'!$F$11)),'Scoring Rules'!$G$11,IF(IF('Scoring Rules'!$I$11="&gt;=",J203&gt;='Scoring Rules'!$D$11,J203&gt;'Scoring Rules'!$D$11),'Scoring Rules'!$E$11,IF(IF('Scoring Rules'!$I$11="&gt;=",J203&gt;='Scoring Rules'!$B$11,J203&gt;'Scoring Rules'!$B$11),'Scoring Rules'!$C$11,'Scoring Rules'!$H$11)))))</x:f>
      </x:c>
      <x:c r="L203" s="14" t="str">
        <x:f>IF($A203="","",IF(ISBLANK('Paste Export'!G197),"Missing",IF(ISNUMBER('Paste Export'!G197),'Paste Export'!G197,VALUE('Paste Export'!G197))))</x:f>
      </x:c>
      <x:c r="M203" s="16" t="str">
        <x:f>IF($A203="","",IF(NOT(ISNUMBER(L203)),"Missing",IF(AND('Scoring Rules'!$F$12&lt;&gt;"",IF('Scoring Rules'!$I$12="&gt;=",L203&gt;='Scoring Rules'!$F$12,L203&gt;'Scoring Rules'!$F$12)),'Scoring Rules'!$G$12,IF(IF('Scoring Rules'!$I$12="&gt;=",L203&gt;='Scoring Rules'!$D$12,L203&gt;'Scoring Rules'!$D$12),'Scoring Rules'!$E$12,IF(IF('Scoring Rules'!$I$12="&gt;=",L203&gt;='Scoring Rules'!$B$12,L203&gt;'Scoring Rules'!$B$12),'Scoring Rules'!$C$12,'Scoring Rules'!$H$12)))))</x:f>
      </x:c>
      <x:c r="N203" s="14" t="str">
        <x:f>IF($A203="","",IF(ISBLANK('Paste Export'!H197),"Missing",IF(ISNUMBER('Paste Export'!H197),'Paste Export'!H197,VALUE('Paste Export'!H197))))</x:f>
      </x:c>
      <x:c r="O203" s="16" t="str">
        <x:f>IF($A203="","",IF(NOT(ISNUMBER(N203)),"Missing",IF(AND('Scoring Rules'!$F$13&lt;&gt;"",IF('Scoring Rules'!$I$13="&gt;=",100-N203&gt;='Scoring Rules'!$F$13,100-N203&gt;'Scoring Rules'!$F$13)),'Scoring Rules'!$G$13,IF(IF('Scoring Rules'!$I$13="&gt;=",100-N203&gt;='Scoring Rules'!$D$13,100-N203&gt;'Scoring Rules'!$D$13),'Scoring Rules'!$E$13,IF(IF('Scoring Rules'!$I$13="&gt;=",100-N203&gt;='Scoring Rules'!$B$13,100-N203&gt;'Scoring Rules'!$B$13),'Scoring Rules'!$C$13,'Scoring Rules'!$H$13)))))</x:f>
      </x:c>
      <x:c r="P203" s="16" t="str">
        <x:f>IF($A203="","",IF(COUNT(C203,E203,G203,I203,K203,M203,O203)=7,SUM(C203,E203,G203,I203,K203,M203,O203),"Missing metric"))</x:f>
      </x:c>
      <x:c r="Q203" s="16" t="str">
        <x:f>IF($A203="","",IF(ISBLANK('Paste Export'!I197),"Missing",VALUE('Paste Export'!I197)))</x:f>
      </x:c>
      <x:c r="R203" s="16" t="str">
        <x:f>IF($A203="","",IF(AND(ISNUMBER(P203),ISNUMBER(Q203)),P203-Q203,"Unavailable"))</x:f>
      </x:c>
      <x:c r="S203" s="2" t="str">
        <x:f>IF($A203="","",IF(ISNUMBER(R203),IF(R203=0,"Matches","Review rules / rounding"),"Missing input"))</x:f>
      </x:c>
      <x:c r="T203" s="8" t="str">
        <x:f>IF($A203="","",IF(NOT(ISNUMBER(C203)),"Missing metric", IF(AND('Scoring Rules'!$F$7&lt;&gt;"",IF('Scoring Rules'!$I$7="&gt;=",B203&gt;='Scoring Rules'!$F$7,B203&gt;'Scoring Rules'!$F$7)),'Scoring Rules'!$I$7&amp;" "&amp;TEXT('Scoring Rules'!$F$7,"0.00"),IF(IF('Scoring Rules'!$I$7="&gt;=",B203&gt;='Scoring Rules'!$D$7,B203&gt;'Scoring Rules'!$D$7),'Scoring Rules'!$I$7&amp;" "&amp;TEXT('Scoring Rules'!$D$7,"0.00")&amp;" to "&amp;IF('Scoring Rules'!$I$7="&gt;", "&lt;= ","&lt; ")&amp;TEXT('Scoring Rules'!$F$7,"0.00"),IF(IF('Scoring Rules'!$I$7="&gt;=",B203&gt;='Scoring Rules'!$B$7,B203&gt;'Scoring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"&amp;C203&amp;" pts"))</x:f>
      </x:c>
      <x:c r="U203" s="8" t="str">
        <x:f>IF($A203="","",IF(NOT(ISNUMBER(E203)),"Missing metric", IF(AND('Scoring Rules'!$F$8&lt;&gt;"",IF('Scoring Rules'!$I$8="&gt;=",D203&gt;='Scoring Rules'!$F$8,D203&gt;'Scoring Rules'!$F$8)),'Scoring Rules'!$I$8&amp;" "&amp;TEXT('Scoring Rules'!$F$8,"0.00"),IF(IF('Scoring Rules'!$I$8="&gt;=",D203&gt;='Scoring Rules'!$D$8,D203&gt;'Scoring Rules'!$D$8),'Scoring Rules'!$I$8&amp;" "&amp;TEXT('Scoring Rules'!$D$8,"0.00")&amp;" to "&amp;IF('Scoring Rules'!$I$8="&gt;", "&lt;= ","&lt; ")&amp;TEXT('Scoring Rules'!$F$8,"0.00"),IF(IF('Scoring Rules'!$I$8="&gt;=",D203&gt;='Scoring Rules'!$B$8,D203&gt;'Scoring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"&amp;E203&amp;" pts"))</x:f>
      </x:c>
      <x:c r="V203" s="8" t="str">
        <x:f>IF($A203="","",IF(NOT(ISNUMBER(G203)),"Missing metric", IF(AND('Scoring Rules'!$F$9&lt;&gt;"",IF('Scoring Rules'!$I$9="&gt;=",F203&gt;='Scoring Rules'!$F$9,F203&gt;'Scoring Rules'!$F$9)),'Scoring Rules'!$I$9&amp;" "&amp;TEXT('Scoring Rules'!$F$9,"0.00"),IF(IF('Scoring Rules'!$I$9="&gt;=",F203&gt;='Scoring Rules'!$D$9,F203&gt;'Scoring Rules'!$D$9),'Scoring Rules'!$I$9&amp;" "&amp;TEXT('Scoring Rules'!$D$9,"0.00")&amp;" to "&amp;IF('Scoring Rules'!$I$9="&gt;", "&lt;= ","&lt; ")&amp;TEXT('Scoring Rules'!$F$9,"0.00"),IF(IF('Scoring Rules'!$I$9="&gt;=",F203&gt;='Scoring Rules'!$B$9,F203&gt;'Scoring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"&amp;G203&amp;" pts"))</x:f>
      </x:c>
      <x:c r="W203" s="8" t="str">
        <x:f>IF($A203="","",IF(NOT(ISNUMBER(I203)),"Missing metric", IF(AND('Scoring Rules'!$F$10&lt;&gt;"",IF('Scoring Rules'!$I$10="&gt;=",H203&gt;='Scoring Rules'!$F$10,H203&gt;'Scoring Rules'!$F$10)),'Scoring Rules'!$I$10&amp;" "&amp;TEXT('Scoring Rules'!$F$10,"0.00"),IF(IF('Scoring Rules'!$I$10="&gt;=",H203&gt;='Scoring Rules'!$D$10,H203&gt;'Scoring Rules'!$D$10),'Scoring Rules'!$I$10&amp;" "&amp;TEXT('Scoring Rules'!$D$10,"0.00")&amp;" to "&amp;IF('Scoring Rules'!$I$10="&gt;", "&lt;= ","&lt; ")&amp;TEXT('Scoring Rules'!$F$10,"0.00"),IF(IF('Scoring Rules'!$I$10="&gt;=",H203&gt;='Scoring Rules'!$B$10,H203&gt;'Scoring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"&amp;I203&amp;" pts"))</x:f>
      </x:c>
      <x:c r="X203" s="8" t="str">
        <x:f>IF($A203="","",IF(NOT(ISNUMBER(K203)),"Missing metric", IF(AND('Scoring Rules'!$F$11&lt;&gt;"",IF('Scoring Rules'!$I$11="&gt;=",J203&gt;='Scoring Rules'!$F$11,J203&gt;'Scoring Rules'!$F$11)),'Scoring Rules'!$I$11&amp;" "&amp;TEXT('Scoring Rules'!$F$11,"0.00"),IF(IF('Scoring Rules'!$I$11="&gt;=",J203&gt;='Scoring Rules'!$D$11,J203&gt;'Scoring Rules'!$D$11),'Scoring Rules'!$I$11&amp;" "&amp;TEXT('Scoring Rules'!$D$11,"0.00")&amp;" to "&amp;IF('Scoring Rules'!$I$11="&gt;", "&lt;= ","&lt; ")&amp;TEXT('Scoring Rules'!$F$11,"0.00"),IF(IF('Scoring Rules'!$I$11="&gt;=",J203&gt;='Scoring Rules'!$B$11,J203&gt;'Scoring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"&amp;K203&amp;" pts"))</x:f>
      </x:c>
      <x:c r="Y203" s="8" t="str">
        <x:f>IF($A203="","",IF(NOT(ISNUMBER(M203)),"Missing metric", IF(IF('Scoring Rules'!$I$12="&gt;=",L203&gt;='Scoring Rules'!$D$12,L203&gt;'Scoring Rules'!$D$12),'Scoring Rules'!$I$12&amp;" "&amp;TEXT('Scoring Rules'!$D$12,"0.00"),IF(IF('Scoring Rules'!$I$12="&gt;=",L203&gt;='Scoring Rules'!$B$12,L203&gt;'Scoring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"&amp;M203&amp;" pts"))</x:f>
      </x:c>
      <x:c r="Z203" s="8" t="str">
        <x:f>IF($A203="","",IF(NOT(ISNUMBER(O203)),"Missing metric","Attendance "&amp;TEXT(100-N203,"0.00")&amp;"%: "&amp;IF(AND('Scoring Rules'!$F$13&lt;&gt;"",IF('Scoring Rules'!$I$13="&gt;=",100-N203&gt;='Scoring Rules'!$F$13,100-N203&gt;'Scoring Rules'!$F$13)),'Scoring Rules'!$I$13&amp;" "&amp;TEXT('Scoring Rules'!$F$13,"0.00"),IF(IF('Scoring Rules'!$I$13="&gt;=",100-N203&gt;='Scoring Rules'!$D$13,100-N203&gt;'Scoring Rules'!$D$13),'Scoring Rules'!$I$13&amp;" "&amp;TEXT('Scoring Rules'!$D$13,"0.00")&amp;" to "&amp;IF('Scoring Rules'!$I$13="&gt;", "&lt;= ","&lt; ")&amp;TEXT('Scoring Rules'!$F$13,"0.00"),IF(IF('Scoring Rules'!$I$13="&gt;=",100-N203&gt;='Scoring Rules'!$B$13,100-N203&gt;'Scoring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"&amp;O203&amp;" pts"))</x:f>
      </x:c>
    </x:row>
    <x:row r="204" ht="32" customHeight="1">
      <x:c r="A204" s="2" t="str">
        <x:f>IF('Paste Export'!A198&lt;&gt;"",'Paste Export'!A198,"")</x:f>
      </x:c>
      <x:c r="B204" s="16" t="str">
        <x:f>IF($A204="","",IF(ISBLANK('Paste Export'!B198),"Missing",IF(ISNUMBER('Paste Export'!B198),'Paste Export'!B198,VALUE('Paste Export'!B198))))</x:f>
      </x:c>
      <x:c r="C204" s="16" t="str">
        <x:f>IF($A204="","",IF(NOT(ISNUMBER(B204)),"Missing",IF(AND('Scoring Rules'!$F$7&lt;&gt;"",IF('Scoring Rules'!$I$7="&gt;=",B204&gt;='Scoring Rules'!$F$7,B204&gt;'Scoring Rules'!$F$7)),'Scoring Rules'!$G$7,IF(IF('Scoring Rules'!$I$7="&gt;=",B204&gt;='Scoring Rules'!$D$7,B204&gt;'Scoring Rules'!$D$7),'Scoring Rules'!$E$7,IF(IF('Scoring Rules'!$I$7="&gt;=",B204&gt;='Scoring Rules'!$B$7,B204&gt;'Scoring Rules'!$B$7),'Scoring Rules'!$C$7,'Scoring Rules'!$H$7)))))</x:f>
      </x:c>
      <x:c r="D204" s="16" t="str">
        <x:f>IF($A204="","",IF(ISBLANK('Paste Export'!C198),"Missing",IF(ISNUMBER('Paste Export'!C198),'Paste Export'!C198,VALUE('Paste Export'!C198))))</x:f>
      </x:c>
      <x:c r="E204" s="16" t="str">
        <x:f>IF($A204="","",IF(NOT(ISNUMBER(D204)),"Missing",IF(AND('Scoring Rules'!$F$8&lt;&gt;"",IF('Scoring Rules'!$I$8="&gt;=",D204&gt;='Scoring Rules'!$F$8,D204&gt;'Scoring Rules'!$F$8)),'Scoring Rules'!$G$8,IF(IF('Scoring Rules'!$I$8="&gt;=",D204&gt;='Scoring Rules'!$D$8,D204&gt;'Scoring Rules'!$D$8),'Scoring Rules'!$E$8,IF(IF('Scoring Rules'!$I$8="&gt;=",D204&gt;='Scoring Rules'!$B$8,D204&gt;'Scoring Rules'!$B$8),'Scoring Rules'!$C$8,'Scoring Rules'!$H$8)))))</x:f>
      </x:c>
      <x:c r="F204" s="14" t="str">
        <x:f>IF($A204="","",IF(ISBLANK('Paste Export'!D198),"Missing",IF(ISNUMBER('Paste Export'!D198),'Paste Export'!D198,VALUE('Paste Export'!D198))))</x:f>
      </x:c>
      <x:c r="G204" s="16" t="str">
        <x:f>IF($A204="","",IF(NOT(ISNUMBER(F204)),"Missing",IF(AND('Scoring Rules'!$F$9&lt;&gt;"",IF('Scoring Rules'!$I$9="&gt;=",F204&gt;='Scoring Rules'!$F$9,F204&gt;'Scoring Rules'!$F$9)),'Scoring Rules'!$G$9,IF(IF('Scoring Rules'!$I$9="&gt;=",F204&gt;='Scoring Rules'!$D$9,F204&gt;'Scoring Rules'!$D$9),'Scoring Rules'!$E$9,IF(IF('Scoring Rules'!$I$9="&gt;=",F204&gt;='Scoring Rules'!$B$9,F204&gt;'Scoring Rules'!$B$9),'Scoring Rules'!$C$9,'Scoring Rules'!$H$9)))))</x:f>
      </x:c>
      <x:c r="H204" s="15" t="str">
        <x:f>IF($A204="","",IF(ISBLANK('Paste Export'!E198),"Missing",IF(ISNUMBER('Paste Export'!E198),'Paste Export'!E198,VALUE('Paste Export'!E198))))</x:f>
      </x:c>
      <x:c r="I204" s="16" t="str">
        <x:f>IF($A204="","",IF(NOT(ISNUMBER(H204)),"Missing",IF(AND('Scoring Rules'!$F$10&lt;&gt;"",IF('Scoring Rules'!$I$10="&gt;=",H204&gt;='Scoring Rules'!$F$10,H204&gt;'Scoring Rules'!$F$10)),'Scoring Rules'!$G$10,IF(IF('Scoring Rules'!$I$10="&gt;=",H204&gt;='Scoring Rules'!$D$10,H204&gt;'Scoring Rules'!$D$10),'Scoring Rules'!$E$10,IF(IF('Scoring Rules'!$I$10="&gt;=",H204&gt;='Scoring Rules'!$B$10,H204&gt;'Scoring Rules'!$B$10),'Scoring Rules'!$C$10,'Scoring Rules'!$H$10)))))</x:f>
      </x:c>
      <x:c r="J204" s="15" t="str">
        <x:f>IF($A204="","",IF(ISBLANK('Paste Export'!F198),"Missing",IF(ISNUMBER('Paste Export'!F198),'Paste Export'!F198,VALUE('Paste Export'!F198))))</x:f>
      </x:c>
      <x:c r="K204" s="16" t="str">
        <x:f>IF($A204="","",IF(NOT(ISNUMBER(J204)),"Missing",IF(AND('Scoring Rules'!$F$11&lt;&gt;"",IF('Scoring Rules'!$I$11="&gt;=",J204&gt;='Scoring Rules'!$F$11,J204&gt;'Scoring Rules'!$F$11)),'Scoring Rules'!$G$11,IF(IF('Scoring Rules'!$I$11="&gt;=",J204&gt;='Scoring Rules'!$D$11,J204&gt;'Scoring Rules'!$D$11),'Scoring Rules'!$E$11,IF(IF('Scoring Rules'!$I$11="&gt;=",J204&gt;='Scoring Rules'!$B$11,J204&gt;'Scoring Rules'!$B$11),'Scoring Rules'!$C$11,'Scoring Rules'!$H$11)))))</x:f>
      </x:c>
      <x:c r="L204" s="14" t="str">
        <x:f>IF($A204="","",IF(ISBLANK('Paste Export'!G198),"Missing",IF(ISNUMBER('Paste Export'!G198),'Paste Export'!G198,VALUE('Paste Export'!G198))))</x:f>
      </x:c>
      <x:c r="M204" s="16" t="str">
        <x:f>IF($A204="","",IF(NOT(ISNUMBER(L204)),"Missing",IF(AND('Scoring Rules'!$F$12&lt;&gt;"",IF('Scoring Rules'!$I$12="&gt;=",L204&gt;='Scoring Rules'!$F$12,L204&gt;'Scoring Rules'!$F$12)),'Scoring Rules'!$G$12,IF(IF('Scoring Rules'!$I$12="&gt;=",L204&gt;='Scoring Rules'!$D$12,L204&gt;'Scoring Rules'!$D$12),'Scoring Rules'!$E$12,IF(IF('Scoring Rules'!$I$12="&gt;=",L204&gt;='Scoring Rules'!$B$12,L204&gt;'Scoring Rules'!$B$12),'Scoring Rules'!$C$12,'Scoring Rules'!$H$12)))))</x:f>
      </x:c>
      <x:c r="N204" s="14" t="str">
        <x:f>IF($A204="","",IF(ISBLANK('Paste Export'!H198),"Missing",IF(ISNUMBER('Paste Export'!H198),'Paste Export'!H198,VALUE('Paste Export'!H198))))</x:f>
      </x:c>
      <x:c r="O204" s="16" t="str">
        <x:f>IF($A204="","",IF(NOT(ISNUMBER(N204)),"Missing",IF(AND('Scoring Rules'!$F$13&lt;&gt;"",IF('Scoring Rules'!$I$13="&gt;=",100-N204&gt;='Scoring Rules'!$F$13,100-N204&gt;'Scoring Rules'!$F$13)),'Scoring Rules'!$G$13,IF(IF('Scoring Rules'!$I$13="&gt;=",100-N204&gt;='Scoring Rules'!$D$13,100-N204&gt;'Scoring Rules'!$D$13),'Scoring Rules'!$E$13,IF(IF('Scoring Rules'!$I$13="&gt;=",100-N204&gt;='Scoring Rules'!$B$13,100-N204&gt;'Scoring Rules'!$B$13),'Scoring Rules'!$C$13,'Scoring Rules'!$H$13)))))</x:f>
      </x:c>
      <x:c r="P204" s="16" t="str">
        <x:f>IF($A204="","",IF(COUNT(C204,E204,G204,I204,K204,M204,O204)=7,SUM(C204,E204,G204,I204,K204,M204,O204),"Missing metric"))</x:f>
      </x:c>
      <x:c r="Q204" s="16" t="str">
        <x:f>IF($A204="","",IF(ISBLANK('Paste Export'!I198),"Missing",VALUE('Paste Export'!I198)))</x:f>
      </x:c>
      <x:c r="R204" s="16" t="str">
        <x:f>IF($A204="","",IF(AND(ISNUMBER(P204),ISNUMBER(Q204)),P204-Q204,"Unavailable"))</x:f>
      </x:c>
      <x:c r="S204" s="2" t="str">
        <x:f>IF($A204="","",IF(ISNUMBER(R204),IF(R204=0,"Matches","Review rules / rounding"),"Missing input"))</x:f>
      </x:c>
      <x:c r="T204" s="8" t="str">
        <x:f>IF($A204="","",IF(NOT(ISNUMBER(C204)),"Missing metric", IF(AND('Scoring Rules'!$F$7&lt;&gt;"",IF('Scoring Rules'!$I$7="&gt;=",B204&gt;='Scoring Rules'!$F$7,B204&gt;'Scoring Rules'!$F$7)),'Scoring Rules'!$I$7&amp;" "&amp;TEXT('Scoring Rules'!$F$7,"0.00"),IF(IF('Scoring Rules'!$I$7="&gt;=",B204&gt;='Scoring Rules'!$D$7,B204&gt;'Scoring Rules'!$D$7),'Scoring Rules'!$I$7&amp;" "&amp;TEXT('Scoring Rules'!$D$7,"0.00")&amp;" to "&amp;IF('Scoring Rules'!$I$7="&gt;", "&lt;= ","&lt; ")&amp;TEXT('Scoring Rules'!$F$7,"0.00"),IF(IF('Scoring Rules'!$I$7="&gt;=",B204&gt;='Scoring Rules'!$B$7,B204&gt;'Scoring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"&amp;C204&amp;" pts"))</x:f>
      </x:c>
      <x:c r="U204" s="8" t="str">
        <x:f>IF($A204="","",IF(NOT(ISNUMBER(E204)),"Missing metric", IF(AND('Scoring Rules'!$F$8&lt;&gt;"",IF('Scoring Rules'!$I$8="&gt;=",D204&gt;='Scoring Rules'!$F$8,D204&gt;'Scoring Rules'!$F$8)),'Scoring Rules'!$I$8&amp;" "&amp;TEXT('Scoring Rules'!$F$8,"0.00"),IF(IF('Scoring Rules'!$I$8="&gt;=",D204&gt;='Scoring Rules'!$D$8,D204&gt;'Scoring Rules'!$D$8),'Scoring Rules'!$I$8&amp;" "&amp;TEXT('Scoring Rules'!$D$8,"0.00")&amp;" to "&amp;IF('Scoring Rules'!$I$8="&gt;", "&lt;= ","&lt; ")&amp;TEXT('Scoring Rules'!$F$8,"0.00"),IF(IF('Scoring Rules'!$I$8="&gt;=",D204&gt;='Scoring Rules'!$B$8,D204&gt;'Scoring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"&amp;E204&amp;" pts"))</x:f>
      </x:c>
      <x:c r="V204" s="8" t="str">
        <x:f>IF($A204="","",IF(NOT(ISNUMBER(G204)),"Missing metric", IF(AND('Scoring Rules'!$F$9&lt;&gt;"",IF('Scoring Rules'!$I$9="&gt;=",F204&gt;='Scoring Rules'!$F$9,F204&gt;'Scoring Rules'!$F$9)),'Scoring Rules'!$I$9&amp;" "&amp;TEXT('Scoring Rules'!$F$9,"0.00"),IF(IF('Scoring Rules'!$I$9="&gt;=",F204&gt;='Scoring Rules'!$D$9,F204&gt;'Scoring Rules'!$D$9),'Scoring Rules'!$I$9&amp;" "&amp;TEXT('Scoring Rules'!$D$9,"0.00")&amp;" to "&amp;IF('Scoring Rules'!$I$9="&gt;", "&lt;= ","&lt; ")&amp;TEXT('Scoring Rules'!$F$9,"0.00"),IF(IF('Scoring Rules'!$I$9="&gt;=",F204&gt;='Scoring Rules'!$B$9,F204&gt;'Scoring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"&amp;G204&amp;" pts"))</x:f>
      </x:c>
      <x:c r="W204" s="8" t="str">
        <x:f>IF($A204="","",IF(NOT(ISNUMBER(I204)),"Missing metric", IF(AND('Scoring Rules'!$F$10&lt;&gt;"",IF('Scoring Rules'!$I$10="&gt;=",H204&gt;='Scoring Rules'!$F$10,H204&gt;'Scoring Rules'!$F$10)),'Scoring Rules'!$I$10&amp;" "&amp;TEXT('Scoring Rules'!$F$10,"0.00"),IF(IF('Scoring Rules'!$I$10="&gt;=",H204&gt;='Scoring Rules'!$D$10,H204&gt;'Scoring Rules'!$D$10),'Scoring Rules'!$I$10&amp;" "&amp;TEXT('Scoring Rules'!$D$10,"0.00")&amp;" to "&amp;IF('Scoring Rules'!$I$10="&gt;", "&lt;= ","&lt; ")&amp;TEXT('Scoring Rules'!$F$10,"0.00"),IF(IF('Scoring Rules'!$I$10="&gt;=",H204&gt;='Scoring Rules'!$B$10,H204&gt;'Scoring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"&amp;I204&amp;" pts"))</x:f>
      </x:c>
      <x:c r="X204" s="8" t="str">
        <x:f>IF($A204="","",IF(NOT(ISNUMBER(K204)),"Missing metric", IF(AND('Scoring Rules'!$F$11&lt;&gt;"",IF('Scoring Rules'!$I$11="&gt;=",J204&gt;='Scoring Rules'!$F$11,J204&gt;'Scoring Rules'!$F$11)),'Scoring Rules'!$I$11&amp;" "&amp;TEXT('Scoring Rules'!$F$11,"0.00"),IF(IF('Scoring Rules'!$I$11="&gt;=",J204&gt;='Scoring Rules'!$D$11,J204&gt;'Scoring Rules'!$D$11),'Scoring Rules'!$I$11&amp;" "&amp;TEXT('Scoring Rules'!$D$11,"0.00")&amp;" to "&amp;IF('Scoring Rules'!$I$11="&gt;", "&lt;= ","&lt; ")&amp;TEXT('Scoring Rules'!$F$11,"0.00"),IF(IF('Scoring Rules'!$I$11="&gt;=",J204&gt;='Scoring Rules'!$B$11,J204&gt;'Scoring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"&amp;K204&amp;" pts"))</x:f>
      </x:c>
      <x:c r="Y204" s="8" t="str">
        <x:f>IF($A204="","",IF(NOT(ISNUMBER(M204)),"Missing metric", IF(IF('Scoring Rules'!$I$12="&gt;=",L204&gt;='Scoring Rules'!$D$12,L204&gt;'Scoring Rules'!$D$12),'Scoring Rules'!$I$12&amp;" "&amp;TEXT('Scoring Rules'!$D$12,"0.00"),IF(IF('Scoring Rules'!$I$12="&gt;=",L204&gt;='Scoring Rules'!$B$12,L204&gt;'Scoring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"&amp;M204&amp;" pts"))</x:f>
      </x:c>
      <x:c r="Z204" s="8" t="str">
        <x:f>IF($A204="","",IF(NOT(ISNUMBER(O204)),"Missing metric","Attendance "&amp;TEXT(100-N204,"0.00")&amp;"%: "&amp;IF(AND('Scoring Rules'!$F$13&lt;&gt;"",IF('Scoring Rules'!$I$13="&gt;=",100-N204&gt;='Scoring Rules'!$F$13,100-N204&gt;'Scoring Rules'!$F$13)),'Scoring Rules'!$I$13&amp;" "&amp;TEXT('Scoring Rules'!$F$13,"0.00"),IF(IF('Scoring Rules'!$I$13="&gt;=",100-N204&gt;='Scoring Rules'!$D$13,100-N204&gt;'Scoring Rules'!$D$13),'Scoring Rules'!$I$13&amp;" "&amp;TEXT('Scoring Rules'!$D$13,"0.00")&amp;" to "&amp;IF('Scoring Rules'!$I$13="&gt;", "&lt;= ","&lt; ")&amp;TEXT('Scoring Rules'!$F$13,"0.00"),IF(IF('Scoring Rules'!$I$13="&gt;=",100-N204&gt;='Scoring Rules'!$B$13,100-N204&gt;'Scoring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"&amp;O204&amp;" pts"))</x:f>
      </x:c>
    </x:row>
    <x:row r="205" ht="32" customHeight="1">
      <x:c r="A205" s="2" t="str">
        <x:f>IF('Paste Export'!A199&lt;&gt;"",'Paste Export'!A199,"")</x:f>
      </x:c>
      <x:c r="B205" s="16" t="str">
        <x:f>IF($A205="","",IF(ISBLANK('Paste Export'!B199),"Missing",IF(ISNUMBER('Paste Export'!B199),'Paste Export'!B199,VALUE('Paste Export'!B199))))</x:f>
      </x:c>
      <x:c r="C205" s="16" t="str">
        <x:f>IF($A205="","",IF(NOT(ISNUMBER(B205)),"Missing",IF(AND('Scoring Rules'!$F$7&lt;&gt;"",IF('Scoring Rules'!$I$7="&gt;=",B205&gt;='Scoring Rules'!$F$7,B205&gt;'Scoring Rules'!$F$7)),'Scoring Rules'!$G$7,IF(IF('Scoring Rules'!$I$7="&gt;=",B205&gt;='Scoring Rules'!$D$7,B205&gt;'Scoring Rules'!$D$7),'Scoring Rules'!$E$7,IF(IF('Scoring Rules'!$I$7="&gt;=",B205&gt;='Scoring Rules'!$B$7,B205&gt;'Scoring Rules'!$B$7),'Scoring Rules'!$C$7,'Scoring Rules'!$H$7)))))</x:f>
      </x:c>
      <x:c r="D205" s="16" t="str">
        <x:f>IF($A205="","",IF(ISBLANK('Paste Export'!C199),"Missing",IF(ISNUMBER('Paste Export'!C199),'Paste Export'!C199,VALUE('Paste Export'!C199))))</x:f>
      </x:c>
      <x:c r="E205" s="16" t="str">
        <x:f>IF($A205="","",IF(NOT(ISNUMBER(D205)),"Missing",IF(AND('Scoring Rules'!$F$8&lt;&gt;"",IF('Scoring Rules'!$I$8="&gt;=",D205&gt;='Scoring Rules'!$F$8,D205&gt;'Scoring Rules'!$F$8)),'Scoring Rules'!$G$8,IF(IF('Scoring Rules'!$I$8="&gt;=",D205&gt;='Scoring Rules'!$D$8,D205&gt;'Scoring Rules'!$D$8),'Scoring Rules'!$E$8,IF(IF('Scoring Rules'!$I$8="&gt;=",D205&gt;='Scoring Rules'!$B$8,D205&gt;'Scoring Rules'!$B$8),'Scoring Rules'!$C$8,'Scoring Rules'!$H$8)))))</x:f>
      </x:c>
      <x:c r="F205" s="14" t="str">
        <x:f>IF($A205="","",IF(ISBLANK('Paste Export'!D199),"Missing",IF(ISNUMBER('Paste Export'!D199),'Paste Export'!D199,VALUE('Paste Export'!D199))))</x:f>
      </x:c>
      <x:c r="G205" s="16" t="str">
        <x:f>IF($A205="","",IF(NOT(ISNUMBER(F205)),"Missing",IF(AND('Scoring Rules'!$F$9&lt;&gt;"",IF('Scoring Rules'!$I$9="&gt;=",F205&gt;='Scoring Rules'!$F$9,F205&gt;'Scoring Rules'!$F$9)),'Scoring Rules'!$G$9,IF(IF('Scoring Rules'!$I$9="&gt;=",F205&gt;='Scoring Rules'!$D$9,F205&gt;'Scoring Rules'!$D$9),'Scoring Rules'!$E$9,IF(IF('Scoring Rules'!$I$9="&gt;=",F205&gt;='Scoring Rules'!$B$9,F205&gt;'Scoring Rules'!$B$9),'Scoring Rules'!$C$9,'Scoring Rules'!$H$9)))))</x:f>
      </x:c>
      <x:c r="H205" s="15" t="str">
        <x:f>IF($A205="","",IF(ISBLANK('Paste Export'!E199),"Missing",IF(ISNUMBER('Paste Export'!E199),'Paste Export'!E199,VALUE('Paste Export'!E199))))</x:f>
      </x:c>
      <x:c r="I205" s="16" t="str">
        <x:f>IF($A205="","",IF(NOT(ISNUMBER(H205)),"Missing",IF(AND('Scoring Rules'!$F$10&lt;&gt;"",IF('Scoring Rules'!$I$10="&gt;=",H205&gt;='Scoring Rules'!$F$10,H205&gt;'Scoring Rules'!$F$10)),'Scoring Rules'!$G$10,IF(IF('Scoring Rules'!$I$10="&gt;=",H205&gt;='Scoring Rules'!$D$10,H205&gt;'Scoring Rules'!$D$10),'Scoring Rules'!$E$10,IF(IF('Scoring Rules'!$I$10="&gt;=",H205&gt;='Scoring Rules'!$B$10,H205&gt;'Scoring Rules'!$B$10),'Scoring Rules'!$C$10,'Scoring Rules'!$H$10)))))</x:f>
      </x:c>
      <x:c r="J205" s="15" t="str">
        <x:f>IF($A205="","",IF(ISBLANK('Paste Export'!F199),"Missing",IF(ISNUMBER('Paste Export'!F199),'Paste Export'!F199,VALUE('Paste Export'!F199))))</x:f>
      </x:c>
      <x:c r="K205" s="16" t="str">
        <x:f>IF($A205="","",IF(NOT(ISNUMBER(J205)),"Missing",IF(AND('Scoring Rules'!$F$11&lt;&gt;"",IF('Scoring Rules'!$I$11="&gt;=",J205&gt;='Scoring Rules'!$F$11,J205&gt;'Scoring Rules'!$F$11)),'Scoring Rules'!$G$11,IF(IF('Scoring Rules'!$I$11="&gt;=",J205&gt;='Scoring Rules'!$D$11,J205&gt;'Scoring Rules'!$D$11),'Scoring Rules'!$E$11,IF(IF('Scoring Rules'!$I$11="&gt;=",J205&gt;='Scoring Rules'!$B$11,J205&gt;'Scoring Rules'!$B$11),'Scoring Rules'!$C$11,'Scoring Rules'!$H$11)))))</x:f>
      </x:c>
      <x:c r="L205" s="14" t="str">
        <x:f>IF($A205="","",IF(ISBLANK('Paste Export'!G199),"Missing",IF(ISNUMBER('Paste Export'!G199),'Paste Export'!G199,VALUE('Paste Export'!G199))))</x:f>
      </x:c>
      <x:c r="M205" s="16" t="str">
        <x:f>IF($A205="","",IF(NOT(ISNUMBER(L205)),"Missing",IF(AND('Scoring Rules'!$F$12&lt;&gt;"",IF('Scoring Rules'!$I$12="&gt;=",L205&gt;='Scoring Rules'!$F$12,L205&gt;'Scoring Rules'!$F$12)),'Scoring Rules'!$G$12,IF(IF('Scoring Rules'!$I$12="&gt;=",L205&gt;='Scoring Rules'!$D$12,L205&gt;'Scoring Rules'!$D$12),'Scoring Rules'!$E$12,IF(IF('Scoring Rules'!$I$12="&gt;=",L205&gt;='Scoring Rules'!$B$12,L205&gt;'Scoring Rules'!$B$12),'Scoring Rules'!$C$12,'Scoring Rules'!$H$12)))))</x:f>
      </x:c>
      <x:c r="N205" s="14" t="str">
        <x:f>IF($A205="","",IF(ISBLANK('Paste Export'!H199),"Missing",IF(ISNUMBER('Paste Export'!H199),'Paste Export'!H199,VALUE('Paste Export'!H199))))</x:f>
      </x:c>
      <x:c r="O205" s="16" t="str">
        <x:f>IF($A205="","",IF(NOT(ISNUMBER(N205)),"Missing",IF(AND('Scoring Rules'!$F$13&lt;&gt;"",IF('Scoring Rules'!$I$13="&gt;=",100-N205&gt;='Scoring Rules'!$F$13,100-N205&gt;'Scoring Rules'!$F$13)),'Scoring Rules'!$G$13,IF(IF('Scoring Rules'!$I$13="&gt;=",100-N205&gt;='Scoring Rules'!$D$13,100-N205&gt;'Scoring Rules'!$D$13),'Scoring Rules'!$E$13,IF(IF('Scoring Rules'!$I$13="&gt;=",100-N205&gt;='Scoring Rules'!$B$13,100-N205&gt;'Scoring Rules'!$B$13),'Scoring Rules'!$C$13,'Scoring Rules'!$H$13)))))</x:f>
      </x:c>
      <x:c r="P205" s="16" t="str">
        <x:f>IF($A205="","",IF(COUNT(C205,E205,G205,I205,K205,M205,O205)=7,SUM(C205,E205,G205,I205,K205,M205,O205),"Missing metric"))</x:f>
      </x:c>
      <x:c r="Q205" s="16" t="str">
        <x:f>IF($A205="","",IF(ISBLANK('Paste Export'!I199),"Missing",VALUE('Paste Export'!I199)))</x:f>
      </x:c>
      <x:c r="R205" s="16" t="str">
        <x:f>IF($A205="","",IF(AND(ISNUMBER(P205),ISNUMBER(Q205)),P205-Q205,"Unavailable"))</x:f>
      </x:c>
      <x:c r="S205" s="2" t="str">
        <x:f>IF($A205="","",IF(ISNUMBER(R205),IF(R205=0,"Matches","Review rules / rounding"),"Missing input"))</x:f>
      </x:c>
      <x:c r="T205" s="8" t="str">
        <x:f>IF($A205="","",IF(NOT(ISNUMBER(C205)),"Missing metric", IF(AND('Scoring Rules'!$F$7&lt;&gt;"",IF('Scoring Rules'!$I$7="&gt;=",B205&gt;='Scoring Rules'!$F$7,B205&gt;'Scoring Rules'!$F$7)),'Scoring Rules'!$I$7&amp;" "&amp;TEXT('Scoring Rules'!$F$7,"0.00"),IF(IF('Scoring Rules'!$I$7="&gt;=",B205&gt;='Scoring Rules'!$D$7,B205&gt;'Scoring Rules'!$D$7),'Scoring Rules'!$I$7&amp;" "&amp;TEXT('Scoring Rules'!$D$7,"0.00")&amp;" to "&amp;IF('Scoring Rules'!$I$7="&gt;", "&lt;= ","&lt; ")&amp;TEXT('Scoring Rules'!$F$7,"0.00"),IF(IF('Scoring Rules'!$I$7="&gt;=",B205&gt;='Scoring Rules'!$B$7,B205&gt;'Scoring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"&amp;C205&amp;" pts"))</x:f>
      </x:c>
      <x:c r="U205" s="8" t="str">
        <x:f>IF($A205="","",IF(NOT(ISNUMBER(E205)),"Missing metric", IF(AND('Scoring Rules'!$F$8&lt;&gt;"",IF('Scoring Rules'!$I$8="&gt;=",D205&gt;='Scoring Rules'!$F$8,D205&gt;'Scoring Rules'!$F$8)),'Scoring Rules'!$I$8&amp;" "&amp;TEXT('Scoring Rules'!$F$8,"0.00"),IF(IF('Scoring Rules'!$I$8="&gt;=",D205&gt;='Scoring Rules'!$D$8,D205&gt;'Scoring Rules'!$D$8),'Scoring Rules'!$I$8&amp;" "&amp;TEXT('Scoring Rules'!$D$8,"0.00")&amp;" to "&amp;IF('Scoring Rules'!$I$8="&gt;", "&lt;= ","&lt; ")&amp;TEXT('Scoring Rules'!$F$8,"0.00"),IF(IF('Scoring Rules'!$I$8="&gt;=",D205&gt;='Scoring Rules'!$B$8,D205&gt;'Scoring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"&amp;E205&amp;" pts"))</x:f>
      </x:c>
      <x:c r="V205" s="8" t="str">
        <x:f>IF($A205="","",IF(NOT(ISNUMBER(G205)),"Missing metric", IF(AND('Scoring Rules'!$F$9&lt;&gt;"",IF('Scoring Rules'!$I$9="&gt;=",F205&gt;='Scoring Rules'!$F$9,F205&gt;'Scoring Rules'!$F$9)),'Scoring Rules'!$I$9&amp;" "&amp;TEXT('Scoring Rules'!$F$9,"0.00"),IF(IF('Scoring Rules'!$I$9="&gt;=",F205&gt;='Scoring Rules'!$D$9,F205&gt;'Scoring Rules'!$D$9),'Scoring Rules'!$I$9&amp;" "&amp;TEXT('Scoring Rules'!$D$9,"0.00")&amp;" to "&amp;IF('Scoring Rules'!$I$9="&gt;", "&lt;= ","&lt; ")&amp;TEXT('Scoring Rules'!$F$9,"0.00"),IF(IF('Scoring Rules'!$I$9="&gt;=",F205&gt;='Scoring Rules'!$B$9,F205&gt;'Scoring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"&amp;G205&amp;" pts"))</x:f>
      </x:c>
      <x:c r="W205" s="8" t="str">
        <x:f>IF($A205="","",IF(NOT(ISNUMBER(I205)),"Missing metric", IF(AND('Scoring Rules'!$F$10&lt;&gt;"",IF('Scoring Rules'!$I$10="&gt;=",H205&gt;='Scoring Rules'!$F$10,H205&gt;'Scoring Rules'!$F$10)),'Scoring Rules'!$I$10&amp;" "&amp;TEXT('Scoring Rules'!$F$10,"0.00"),IF(IF('Scoring Rules'!$I$10="&gt;=",H205&gt;='Scoring Rules'!$D$10,H205&gt;'Scoring Rules'!$D$10),'Scoring Rules'!$I$10&amp;" "&amp;TEXT('Scoring Rules'!$D$10,"0.00")&amp;" to "&amp;IF('Scoring Rules'!$I$10="&gt;", "&lt;= ","&lt; ")&amp;TEXT('Scoring Rules'!$F$10,"0.00"),IF(IF('Scoring Rules'!$I$10="&gt;=",H205&gt;='Scoring Rules'!$B$10,H205&gt;'Scoring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"&amp;I205&amp;" pts"))</x:f>
      </x:c>
      <x:c r="X205" s="8" t="str">
        <x:f>IF($A205="","",IF(NOT(ISNUMBER(K205)),"Missing metric", IF(AND('Scoring Rules'!$F$11&lt;&gt;"",IF('Scoring Rules'!$I$11="&gt;=",J205&gt;='Scoring Rules'!$F$11,J205&gt;'Scoring Rules'!$F$11)),'Scoring Rules'!$I$11&amp;" "&amp;TEXT('Scoring Rules'!$F$11,"0.00"),IF(IF('Scoring Rules'!$I$11="&gt;=",J205&gt;='Scoring Rules'!$D$11,J205&gt;'Scoring Rules'!$D$11),'Scoring Rules'!$I$11&amp;" "&amp;TEXT('Scoring Rules'!$D$11,"0.00")&amp;" to "&amp;IF('Scoring Rules'!$I$11="&gt;", "&lt;= ","&lt; ")&amp;TEXT('Scoring Rules'!$F$11,"0.00"),IF(IF('Scoring Rules'!$I$11="&gt;=",J205&gt;='Scoring Rules'!$B$11,J205&gt;'Scoring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"&amp;K205&amp;" pts"))</x:f>
      </x:c>
      <x:c r="Y205" s="8" t="str">
        <x:f>IF($A205="","",IF(NOT(ISNUMBER(M205)),"Missing metric", IF(IF('Scoring Rules'!$I$12="&gt;=",L205&gt;='Scoring Rules'!$D$12,L205&gt;'Scoring Rules'!$D$12),'Scoring Rules'!$I$12&amp;" "&amp;TEXT('Scoring Rules'!$D$12,"0.00"),IF(IF('Scoring Rules'!$I$12="&gt;=",L205&gt;='Scoring Rules'!$B$12,L205&gt;'Scoring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"&amp;M205&amp;" pts"))</x:f>
      </x:c>
      <x:c r="Z205" s="8" t="str">
        <x:f>IF($A205="","",IF(NOT(ISNUMBER(O205)),"Missing metric","Attendance "&amp;TEXT(100-N205,"0.00")&amp;"%: "&amp;IF(AND('Scoring Rules'!$F$13&lt;&gt;"",IF('Scoring Rules'!$I$13="&gt;=",100-N205&gt;='Scoring Rules'!$F$13,100-N205&gt;'Scoring Rules'!$F$13)),'Scoring Rules'!$I$13&amp;" "&amp;TEXT('Scoring Rules'!$F$13,"0.00"),IF(IF('Scoring Rules'!$I$13="&gt;=",100-N205&gt;='Scoring Rules'!$D$13,100-N205&gt;'Scoring Rules'!$D$13),'Scoring Rules'!$I$13&amp;" "&amp;TEXT('Scoring Rules'!$D$13,"0.00")&amp;" to "&amp;IF('Scoring Rules'!$I$13="&gt;", "&lt;= ","&lt; ")&amp;TEXT('Scoring Rules'!$F$13,"0.00"),IF(IF('Scoring Rules'!$I$13="&gt;=",100-N205&gt;='Scoring Rules'!$B$13,100-N205&gt;'Scoring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"&amp;O205&amp;" pts"))</x:f>
      </x:c>
    </x:row>
    <x:row r="206" ht="32" customHeight="1">
      <x:c r="A206" s="2" t="str">
        <x:f>IF('Paste Export'!A200&lt;&gt;"",'Paste Export'!A200,"")</x:f>
      </x:c>
      <x:c r="B206" s="16" t="str">
        <x:f>IF($A206="","",IF(ISBLANK('Paste Export'!B200),"Missing",IF(ISNUMBER('Paste Export'!B200),'Paste Export'!B200,VALUE('Paste Export'!B200))))</x:f>
      </x:c>
      <x:c r="C206" s="16" t="str">
        <x:f>IF($A206="","",IF(NOT(ISNUMBER(B206)),"Missing",IF(AND('Scoring Rules'!$F$7&lt;&gt;"",IF('Scoring Rules'!$I$7="&gt;=",B206&gt;='Scoring Rules'!$F$7,B206&gt;'Scoring Rules'!$F$7)),'Scoring Rules'!$G$7,IF(IF('Scoring Rules'!$I$7="&gt;=",B206&gt;='Scoring Rules'!$D$7,B206&gt;'Scoring Rules'!$D$7),'Scoring Rules'!$E$7,IF(IF('Scoring Rules'!$I$7="&gt;=",B206&gt;='Scoring Rules'!$B$7,B206&gt;'Scoring Rules'!$B$7),'Scoring Rules'!$C$7,'Scoring Rules'!$H$7)))))</x:f>
      </x:c>
      <x:c r="D206" s="16" t="str">
        <x:f>IF($A206="","",IF(ISBLANK('Paste Export'!C200),"Missing",IF(ISNUMBER('Paste Export'!C200),'Paste Export'!C200,VALUE('Paste Export'!C200))))</x:f>
      </x:c>
      <x:c r="E206" s="16" t="str">
        <x:f>IF($A206="","",IF(NOT(ISNUMBER(D206)),"Missing",IF(AND('Scoring Rules'!$F$8&lt;&gt;"",IF('Scoring Rules'!$I$8="&gt;=",D206&gt;='Scoring Rules'!$F$8,D206&gt;'Scoring Rules'!$F$8)),'Scoring Rules'!$G$8,IF(IF('Scoring Rules'!$I$8="&gt;=",D206&gt;='Scoring Rules'!$D$8,D206&gt;'Scoring Rules'!$D$8),'Scoring Rules'!$E$8,IF(IF('Scoring Rules'!$I$8="&gt;=",D206&gt;='Scoring Rules'!$B$8,D206&gt;'Scoring Rules'!$B$8),'Scoring Rules'!$C$8,'Scoring Rules'!$H$8)))))</x:f>
      </x:c>
      <x:c r="F206" s="14" t="str">
        <x:f>IF($A206="","",IF(ISBLANK('Paste Export'!D200),"Missing",IF(ISNUMBER('Paste Export'!D200),'Paste Export'!D200,VALUE('Paste Export'!D200))))</x:f>
      </x:c>
      <x:c r="G206" s="16" t="str">
        <x:f>IF($A206="","",IF(NOT(ISNUMBER(F206)),"Missing",IF(AND('Scoring Rules'!$F$9&lt;&gt;"",IF('Scoring Rules'!$I$9="&gt;=",F206&gt;='Scoring Rules'!$F$9,F206&gt;'Scoring Rules'!$F$9)),'Scoring Rules'!$G$9,IF(IF('Scoring Rules'!$I$9="&gt;=",F206&gt;='Scoring Rules'!$D$9,F206&gt;'Scoring Rules'!$D$9),'Scoring Rules'!$E$9,IF(IF('Scoring Rules'!$I$9="&gt;=",F206&gt;='Scoring Rules'!$B$9,F206&gt;'Scoring Rules'!$B$9),'Scoring Rules'!$C$9,'Scoring Rules'!$H$9)))))</x:f>
      </x:c>
      <x:c r="H206" s="15" t="str">
        <x:f>IF($A206="","",IF(ISBLANK('Paste Export'!E200),"Missing",IF(ISNUMBER('Paste Export'!E200),'Paste Export'!E200,VALUE('Paste Export'!E200))))</x:f>
      </x:c>
      <x:c r="I206" s="16" t="str">
        <x:f>IF($A206="","",IF(NOT(ISNUMBER(H206)),"Missing",IF(AND('Scoring Rules'!$F$10&lt;&gt;"",IF('Scoring Rules'!$I$10="&gt;=",H206&gt;='Scoring Rules'!$F$10,H206&gt;'Scoring Rules'!$F$10)),'Scoring Rules'!$G$10,IF(IF('Scoring Rules'!$I$10="&gt;=",H206&gt;='Scoring Rules'!$D$10,H206&gt;'Scoring Rules'!$D$10),'Scoring Rules'!$E$10,IF(IF('Scoring Rules'!$I$10="&gt;=",H206&gt;='Scoring Rules'!$B$10,H206&gt;'Scoring Rules'!$B$10),'Scoring Rules'!$C$10,'Scoring Rules'!$H$10)))))</x:f>
      </x:c>
      <x:c r="J206" s="15" t="str">
        <x:f>IF($A206="","",IF(ISBLANK('Paste Export'!F200),"Missing",IF(ISNUMBER('Paste Export'!F200),'Paste Export'!F200,VALUE('Paste Export'!F200))))</x:f>
      </x:c>
      <x:c r="K206" s="16" t="str">
        <x:f>IF($A206="","",IF(NOT(ISNUMBER(J206)),"Missing",IF(AND('Scoring Rules'!$F$11&lt;&gt;"",IF('Scoring Rules'!$I$11="&gt;=",J206&gt;='Scoring Rules'!$F$11,J206&gt;'Scoring Rules'!$F$11)),'Scoring Rules'!$G$11,IF(IF('Scoring Rules'!$I$11="&gt;=",J206&gt;='Scoring Rules'!$D$11,J206&gt;'Scoring Rules'!$D$11),'Scoring Rules'!$E$11,IF(IF('Scoring Rules'!$I$11="&gt;=",J206&gt;='Scoring Rules'!$B$11,J206&gt;'Scoring Rules'!$B$11),'Scoring Rules'!$C$11,'Scoring Rules'!$H$11)))))</x:f>
      </x:c>
      <x:c r="L206" s="14" t="str">
        <x:f>IF($A206="","",IF(ISBLANK('Paste Export'!G200),"Missing",IF(ISNUMBER('Paste Export'!G200),'Paste Export'!G200,VALUE('Paste Export'!G200))))</x:f>
      </x:c>
      <x:c r="M206" s="16" t="str">
        <x:f>IF($A206="","",IF(NOT(ISNUMBER(L206)),"Missing",IF(AND('Scoring Rules'!$F$12&lt;&gt;"",IF('Scoring Rules'!$I$12="&gt;=",L206&gt;='Scoring Rules'!$F$12,L206&gt;'Scoring Rules'!$F$12)),'Scoring Rules'!$G$12,IF(IF('Scoring Rules'!$I$12="&gt;=",L206&gt;='Scoring Rules'!$D$12,L206&gt;'Scoring Rules'!$D$12),'Scoring Rules'!$E$12,IF(IF('Scoring Rules'!$I$12="&gt;=",L206&gt;='Scoring Rules'!$B$12,L206&gt;'Scoring Rules'!$B$12),'Scoring Rules'!$C$12,'Scoring Rules'!$H$12)))))</x:f>
      </x:c>
      <x:c r="N206" s="14" t="str">
        <x:f>IF($A206="","",IF(ISBLANK('Paste Export'!H200),"Missing",IF(ISNUMBER('Paste Export'!H200),'Paste Export'!H200,VALUE('Paste Export'!H200))))</x:f>
      </x:c>
      <x:c r="O206" s="16" t="str">
        <x:f>IF($A206="","",IF(NOT(ISNUMBER(N206)),"Missing",IF(AND('Scoring Rules'!$F$13&lt;&gt;"",IF('Scoring Rules'!$I$13="&gt;=",100-N206&gt;='Scoring Rules'!$F$13,100-N206&gt;'Scoring Rules'!$F$13)),'Scoring Rules'!$G$13,IF(IF('Scoring Rules'!$I$13="&gt;=",100-N206&gt;='Scoring Rules'!$D$13,100-N206&gt;'Scoring Rules'!$D$13),'Scoring Rules'!$E$13,IF(IF('Scoring Rules'!$I$13="&gt;=",100-N206&gt;='Scoring Rules'!$B$13,100-N206&gt;'Scoring Rules'!$B$13),'Scoring Rules'!$C$13,'Scoring Rules'!$H$13)))))</x:f>
      </x:c>
      <x:c r="P206" s="16" t="str">
        <x:f>IF($A206="","",IF(COUNT(C206,E206,G206,I206,K206,M206,O206)=7,SUM(C206,E206,G206,I206,K206,M206,O206),"Missing metric"))</x:f>
      </x:c>
      <x:c r="Q206" s="16" t="str">
        <x:f>IF($A206="","",IF(ISBLANK('Paste Export'!I200),"Missing",VALUE('Paste Export'!I200)))</x:f>
      </x:c>
      <x:c r="R206" s="16" t="str">
        <x:f>IF($A206="","",IF(AND(ISNUMBER(P206),ISNUMBER(Q206)),P206-Q206,"Unavailable"))</x:f>
      </x:c>
      <x:c r="S206" s="2" t="str">
        <x:f>IF($A206="","",IF(ISNUMBER(R206),IF(R206=0,"Matches","Review rules / rounding"),"Missing input"))</x:f>
      </x:c>
      <x:c r="T206" s="8" t="str">
        <x:f>IF($A206="","",IF(NOT(ISNUMBER(C206)),"Missing metric", IF(AND('Scoring Rules'!$F$7&lt;&gt;"",IF('Scoring Rules'!$I$7="&gt;=",B206&gt;='Scoring Rules'!$F$7,B206&gt;'Scoring Rules'!$F$7)),'Scoring Rules'!$I$7&amp;" "&amp;TEXT('Scoring Rules'!$F$7,"0.00"),IF(IF('Scoring Rules'!$I$7="&gt;=",B206&gt;='Scoring Rules'!$D$7,B206&gt;'Scoring Rules'!$D$7),'Scoring Rules'!$I$7&amp;" "&amp;TEXT('Scoring Rules'!$D$7,"0.00")&amp;" to "&amp;IF('Scoring Rules'!$I$7="&gt;", "&lt;= ","&lt; ")&amp;TEXT('Scoring Rules'!$F$7,"0.00"),IF(IF('Scoring Rules'!$I$7="&gt;=",B206&gt;='Scoring Rules'!$B$7,B206&gt;'Scoring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"&amp;C206&amp;" pts"))</x:f>
      </x:c>
      <x:c r="U206" s="8" t="str">
        <x:f>IF($A206="","",IF(NOT(ISNUMBER(E206)),"Missing metric", IF(AND('Scoring Rules'!$F$8&lt;&gt;"",IF('Scoring Rules'!$I$8="&gt;=",D206&gt;='Scoring Rules'!$F$8,D206&gt;'Scoring Rules'!$F$8)),'Scoring Rules'!$I$8&amp;" "&amp;TEXT('Scoring Rules'!$F$8,"0.00"),IF(IF('Scoring Rules'!$I$8="&gt;=",D206&gt;='Scoring Rules'!$D$8,D206&gt;'Scoring Rules'!$D$8),'Scoring Rules'!$I$8&amp;" "&amp;TEXT('Scoring Rules'!$D$8,"0.00")&amp;" to "&amp;IF('Scoring Rules'!$I$8="&gt;", "&lt;= ","&lt; ")&amp;TEXT('Scoring Rules'!$F$8,"0.00"),IF(IF('Scoring Rules'!$I$8="&gt;=",D206&gt;='Scoring Rules'!$B$8,D206&gt;'Scoring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"&amp;E206&amp;" pts"))</x:f>
      </x:c>
      <x:c r="V206" s="8" t="str">
        <x:f>IF($A206="","",IF(NOT(ISNUMBER(G206)),"Missing metric", IF(AND('Scoring Rules'!$F$9&lt;&gt;"",IF('Scoring Rules'!$I$9="&gt;=",F206&gt;='Scoring Rules'!$F$9,F206&gt;'Scoring Rules'!$F$9)),'Scoring Rules'!$I$9&amp;" "&amp;TEXT('Scoring Rules'!$F$9,"0.00"),IF(IF('Scoring Rules'!$I$9="&gt;=",F206&gt;='Scoring Rules'!$D$9,F206&gt;'Scoring Rules'!$D$9),'Scoring Rules'!$I$9&amp;" "&amp;TEXT('Scoring Rules'!$D$9,"0.00")&amp;" to "&amp;IF('Scoring Rules'!$I$9="&gt;", "&lt;= ","&lt; ")&amp;TEXT('Scoring Rules'!$F$9,"0.00"),IF(IF('Scoring Rules'!$I$9="&gt;=",F206&gt;='Scoring Rules'!$B$9,F206&gt;'Scoring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"&amp;G206&amp;" pts"))</x:f>
      </x:c>
      <x:c r="W206" s="8" t="str">
        <x:f>IF($A206="","",IF(NOT(ISNUMBER(I206)),"Missing metric", IF(AND('Scoring Rules'!$F$10&lt;&gt;"",IF('Scoring Rules'!$I$10="&gt;=",H206&gt;='Scoring Rules'!$F$10,H206&gt;'Scoring Rules'!$F$10)),'Scoring Rules'!$I$10&amp;" "&amp;TEXT('Scoring Rules'!$F$10,"0.00"),IF(IF('Scoring Rules'!$I$10="&gt;=",H206&gt;='Scoring Rules'!$D$10,H206&gt;'Scoring Rules'!$D$10),'Scoring Rules'!$I$10&amp;" "&amp;TEXT('Scoring Rules'!$D$10,"0.00")&amp;" to "&amp;IF('Scoring Rules'!$I$10="&gt;", "&lt;= ","&lt; ")&amp;TEXT('Scoring Rules'!$F$10,"0.00"),IF(IF('Scoring Rules'!$I$10="&gt;=",H206&gt;='Scoring Rules'!$B$10,H206&gt;'Scoring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"&amp;I206&amp;" pts"))</x:f>
      </x:c>
      <x:c r="X206" s="8" t="str">
        <x:f>IF($A206="","",IF(NOT(ISNUMBER(K206)),"Missing metric", IF(AND('Scoring Rules'!$F$11&lt;&gt;"",IF('Scoring Rules'!$I$11="&gt;=",J206&gt;='Scoring Rules'!$F$11,J206&gt;'Scoring Rules'!$F$11)),'Scoring Rules'!$I$11&amp;" "&amp;TEXT('Scoring Rules'!$F$11,"0.00"),IF(IF('Scoring Rules'!$I$11="&gt;=",J206&gt;='Scoring Rules'!$D$11,J206&gt;'Scoring Rules'!$D$11),'Scoring Rules'!$I$11&amp;" "&amp;TEXT('Scoring Rules'!$D$11,"0.00")&amp;" to "&amp;IF('Scoring Rules'!$I$11="&gt;", "&lt;= ","&lt; ")&amp;TEXT('Scoring Rules'!$F$11,"0.00"),IF(IF('Scoring Rules'!$I$11="&gt;=",J206&gt;='Scoring Rules'!$B$11,J206&gt;'Scoring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"&amp;K206&amp;" pts"))</x:f>
      </x:c>
      <x:c r="Y206" s="8" t="str">
        <x:f>IF($A206="","",IF(NOT(ISNUMBER(M206)),"Missing metric", IF(IF('Scoring Rules'!$I$12="&gt;=",L206&gt;='Scoring Rules'!$D$12,L206&gt;'Scoring Rules'!$D$12),'Scoring Rules'!$I$12&amp;" "&amp;TEXT('Scoring Rules'!$D$12,"0.00"),IF(IF('Scoring Rules'!$I$12="&gt;=",L206&gt;='Scoring Rules'!$B$12,L206&gt;'Scoring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"&amp;M206&amp;" pts"))</x:f>
      </x:c>
      <x:c r="Z206" s="8" t="str">
        <x:f>IF($A206="","",IF(NOT(ISNUMBER(O206)),"Missing metric","Attendance "&amp;TEXT(100-N206,"0.00")&amp;"%: "&amp;IF(AND('Scoring Rules'!$F$13&lt;&gt;"",IF('Scoring Rules'!$I$13="&gt;=",100-N206&gt;='Scoring Rules'!$F$13,100-N206&gt;'Scoring Rules'!$F$13)),'Scoring Rules'!$I$13&amp;" "&amp;TEXT('Scoring Rules'!$F$13,"0.00"),IF(IF('Scoring Rules'!$I$13="&gt;=",100-N206&gt;='Scoring Rules'!$D$13,100-N206&gt;'Scoring Rules'!$D$13),'Scoring Rules'!$I$13&amp;" "&amp;TEXT('Scoring Rules'!$D$13,"0.00")&amp;" to "&amp;IF('Scoring Rules'!$I$13="&gt;", "&lt;= ","&lt; ")&amp;TEXT('Scoring Rules'!$F$13,"0.00"),IF(IF('Scoring Rules'!$I$13="&gt;=",100-N206&gt;='Scoring Rules'!$B$13,100-N206&gt;'Scoring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"&amp;O206&amp;" pts"))</x:f>
      </x:c>
    </x:row>
    <x:row r="207" ht="32" customHeight="1">
      <x:c r="A207" s="2" t="str">
        <x:f>IF('Paste Export'!A201&lt;&gt;"",'Paste Export'!A201,"")</x:f>
      </x:c>
      <x:c r="B207" s="16" t="str">
        <x:f>IF($A207="","",IF(ISBLANK('Paste Export'!B201),"Missing",IF(ISNUMBER('Paste Export'!B201),'Paste Export'!B201,VALUE('Paste Export'!B201))))</x:f>
      </x:c>
      <x:c r="C207" s="16" t="str">
        <x:f>IF($A207="","",IF(NOT(ISNUMBER(B207)),"Missing",IF(AND('Scoring Rules'!$F$7&lt;&gt;"",IF('Scoring Rules'!$I$7="&gt;=",B207&gt;='Scoring Rules'!$F$7,B207&gt;'Scoring Rules'!$F$7)),'Scoring Rules'!$G$7,IF(IF('Scoring Rules'!$I$7="&gt;=",B207&gt;='Scoring Rules'!$D$7,B207&gt;'Scoring Rules'!$D$7),'Scoring Rules'!$E$7,IF(IF('Scoring Rules'!$I$7="&gt;=",B207&gt;='Scoring Rules'!$B$7,B207&gt;'Scoring Rules'!$B$7),'Scoring Rules'!$C$7,'Scoring Rules'!$H$7)))))</x:f>
      </x:c>
      <x:c r="D207" s="16" t="str">
        <x:f>IF($A207="","",IF(ISBLANK('Paste Export'!C201),"Missing",IF(ISNUMBER('Paste Export'!C201),'Paste Export'!C201,VALUE('Paste Export'!C201))))</x:f>
      </x:c>
      <x:c r="E207" s="16" t="str">
        <x:f>IF($A207="","",IF(NOT(ISNUMBER(D207)),"Missing",IF(AND('Scoring Rules'!$F$8&lt;&gt;"",IF('Scoring Rules'!$I$8="&gt;=",D207&gt;='Scoring Rules'!$F$8,D207&gt;'Scoring Rules'!$F$8)),'Scoring Rules'!$G$8,IF(IF('Scoring Rules'!$I$8="&gt;=",D207&gt;='Scoring Rules'!$D$8,D207&gt;'Scoring Rules'!$D$8),'Scoring Rules'!$E$8,IF(IF('Scoring Rules'!$I$8="&gt;=",D207&gt;='Scoring Rules'!$B$8,D207&gt;'Scoring Rules'!$B$8),'Scoring Rules'!$C$8,'Scoring Rules'!$H$8)))))</x:f>
      </x:c>
      <x:c r="F207" s="14" t="str">
        <x:f>IF($A207="","",IF(ISBLANK('Paste Export'!D201),"Missing",IF(ISNUMBER('Paste Export'!D201),'Paste Export'!D201,VALUE('Paste Export'!D201))))</x:f>
      </x:c>
      <x:c r="G207" s="16" t="str">
        <x:f>IF($A207="","",IF(NOT(ISNUMBER(F207)),"Missing",IF(AND('Scoring Rules'!$F$9&lt;&gt;"",IF('Scoring Rules'!$I$9="&gt;=",F207&gt;='Scoring Rules'!$F$9,F207&gt;'Scoring Rules'!$F$9)),'Scoring Rules'!$G$9,IF(IF('Scoring Rules'!$I$9="&gt;=",F207&gt;='Scoring Rules'!$D$9,F207&gt;'Scoring Rules'!$D$9),'Scoring Rules'!$E$9,IF(IF('Scoring Rules'!$I$9="&gt;=",F207&gt;='Scoring Rules'!$B$9,F207&gt;'Scoring Rules'!$B$9),'Scoring Rules'!$C$9,'Scoring Rules'!$H$9)))))</x:f>
      </x:c>
      <x:c r="H207" s="15" t="str">
        <x:f>IF($A207="","",IF(ISBLANK('Paste Export'!E201),"Missing",IF(ISNUMBER('Paste Export'!E201),'Paste Export'!E201,VALUE('Paste Export'!E201))))</x:f>
      </x:c>
      <x:c r="I207" s="16" t="str">
        <x:f>IF($A207="","",IF(NOT(ISNUMBER(H207)),"Missing",IF(AND('Scoring Rules'!$F$10&lt;&gt;"",IF('Scoring Rules'!$I$10="&gt;=",H207&gt;='Scoring Rules'!$F$10,H207&gt;'Scoring Rules'!$F$10)),'Scoring Rules'!$G$10,IF(IF('Scoring Rules'!$I$10="&gt;=",H207&gt;='Scoring Rules'!$D$10,H207&gt;'Scoring Rules'!$D$10),'Scoring Rules'!$E$10,IF(IF('Scoring Rules'!$I$10="&gt;=",H207&gt;='Scoring Rules'!$B$10,H207&gt;'Scoring Rules'!$B$10),'Scoring Rules'!$C$10,'Scoring Rules'!$H$10)))))</x:f>
      </x:c>
      <x:c r="J207" s="15" t="str">
        <x:f>IF($A207="","",IF(ISBLANK('Paste Export'!F201),"Missing",IF(ISNUMBER('Paste Export'!F201),'Paste Export'!F201,VALUE('Paste Export'!F201))))</x:f>
      </x:c>
      <x:c r="K207" s="16" t="str">
        <x:f>IF($A207="","",IF(NOT(ISNUMBER(J207)),"Missing",IF(AND('Scoring Rules'!$F$11&lt;&gt;"",IF('Scoring Rules'!$I$11="&gt;=",J207&gt;='Scoring Rules'!$F$11,J207&gt;'Scoring Rules'!$F$11)),'Scoring Rules'!$G$11,IF(IF('Scoring Rules'!$I$11="&gt;=",J207&gt;='Scoring Rules'!$D$11,J207&gt;'Scoring Rules'!$D$11),'Scoring Rules'!$E$11,IF(IF('Scoring Rules'!$I$11="&gt;=",J207&gt;='Scoring Rules'!$B$11,J207&gt;'Scoring Rules'!$B$11),'Scoring Rules'!$C$11,'Scoring Rules'!$H$11)))))</x:f>
      </x:c>
      <x:c r="L207" s="14" t="str">
        <x:f>IF($A207="","",IF(ISBLANK('Paste Export'!G201),"Missing",IF(ISNUMBER('Paste Export'!G201),'Paste Export'!G201,VALUE('Paste Export'!G201))))</x:f>
      </x:c>
      <x:c r="M207" s="16" t="str">
        <x:f>IF($A207="","",IF(NOT(ISNUMBER(L207)),"Missing",IF(AND('Scoring Rules'!$F$12&lt;&gt;"",IF('Scoring Rules'!$I$12="&gt;=",L207&gt;='Scoring Rules'!$F$12,L207&gt;'Scoring Rules'!$F$12)),'Scoring Rules'!$G$12,IF(IF('Scoring Rules'!$I$12="&gt;=",L207&gt;='Scoring Rules'!$D$12,L207&gt;'Scoring Rules'!$D$12),'Scoring Rules'!$E$12,IF(IF('Scoring Rules'!$I$12="&gt;=",L207&gt;='Scoring Rules'!$B$12,L207&gt;'Scoring Rules'!$B$12),'Scoring Rules'!$C$12,'Scoring Rules'!$H$12)))))</x:f>
      </x:c>
      <x:c r="N207" s="14" t="str">
        <x:f>IF($A207="","",IF(ISBLANK('Paste Export'!H201),"Missing",IF(ISNUMBER('Paste Export'!H201),'Paste Export'!H201,VALUE('Paste Export'!H201))))</x:f>
      </x:c>
      <x:c r="O207" s="16" t="str">
        <x:f>IF($A207="","",IF(NOT(ISNUMBER(N207)),"Missing",IF(AND('Scoring Rules'!$F$13&lt;&gt;"",IF('Scoring Rules'!$I$13="&gt;=",100-N207&gt;='Scoring Rules'!$F$13,100-N207&gt;'Scoring Rules'!$F$13)),'Scoring Rules'!$G$13,IF(IF('Scoring Rules'!$I$13="&gt;=",100-N207&gt;='Scoring Rules'!$D$13,100-N207&gt;'Scoring Rules'!$D$13),'Scoring Rules'!$E$13,IF(IF('Scoring Rules'!$I$13="&gt;=",100-N207&gt;='Scoring Rules'!$B$13,100-N207&gt;'Scoring Rules'!$B$13),'Scoring Rules'!$C$13,'Scoring Rules'!$H$13)))))</x:f>
      </x:c>
      <x:c r="P207" s="16" t="str">
        <x:f>IF($A207="","",IF(COUNT(C207,E207,G207,I207,K207,M207,O207)=7,SUM(C207,E207,G207,I207,K207,M207,O207),"Missing metric"))</x:f>
      </x:c>
      <x:c r="Q207" s="16" t="str">
        <x:f>IF($A207="","",IF(ISBLANK('Paste Export'!I201),"Missing",VALUE('Paste Export'!I201)))</x:f>
      </x:c>
      <x:c r="R207" s="16" t="str">
        <x:f>IF($A207="","",IF(AND(ISNUMBER(P207),ISNUMBER(Q207)),P207-Q207,"Unavailable"))</x:f>
      </x:c>
      <x:c r="S207" s="2" t="str">
        <x:f>IF($A207="","",IF(ISNUMBER(R207),IF(R207=0,"Matches","Review rules / rounding"),"Missing input"))</x:f>
      </x:c>
      <x:c r="T207" s="8" t="str">
        <x:f>IF($A207="","",IF(NOT(ISNUMBER(C207)),"Missing metric", IF(AND('Scoring Rules'!$F$7&lt;&gt;"",IF('Scoring Rules'!$I$7="&gt;=",B207&gt;='Scoring Rules'!$F$7,B207&gt;'Scoring Rules'!$F$7)),'Scoring Rules'!$I$7&amp;" "&amp;TEXT('Scoring Rules'!$F$7,"0.00"),IF(IF('Scoring Rules'!$I$7="&gt;=",B207&gt;='Scoring Rules'!$D$7,B207&gt;'Scoring Rules'!$D$7),'Scoring Rules'!$I$7&amp;" "&amp;TEXT('Scoring Rules'!$D$7,"0.00")&amp;" to "&amp;IF('Scoring Rules'!$I$7="&gt;", "&lt;= ","&lt; ")&amp;TEXT('Scoring Rules'!$F$7,"0.00"),IF(IF('Scoring Rules'!$I$7="&gt;=",B207&gt;='Scoring Rules'!$B$7,B207&gt;'Scoring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"&amp;C207&amp;" pts"))</x:f>
      </x:c>
      <x:c r="U207" s="8" t="str">
        <x:f>IF($A207="","",IF(NOT(ISNUMBER(E207)),"Missing metric", IF(AND('Scoring Rules'!$F$8&lt;&gt;"",IF('Scoring Rules'!$I$8="&gt;=",D207&gt;='Scoring Rules'!$F$8,D207&gt;'Scoring Rules'!$F$8)),'Scoring Rules'!$I$8&amp;" "&amp;TEXT('Scoring Rules'!$F$8,"0.00"),IF(IF('Scoring Rules'!$I$8="&gt;=",D207&gt;='Scoring Rules'!$D$8,D207&gt;'Scoring Rules'!$D$8),'Scoring Rules'!$I$8&amp;" "&amp;TEXT('Scoring Rules'!$D$8,"0.00")&amp;" to "&amp;IF('Scoring Rules'!$I$8="&gt;", "&lt;= ","&lt; ")&amp;TEXT('Scoring Rules'!$F$8,"0.00"),IF(IF('Scoring Rules'!$I$8="&gt;=",D207&gt;='Scoring Rules'!$B$8,D207&gt;'Scoring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"&amp;E207&amp;" pts"))</x:f>
      </x:c>
      <x:c r="V207" s="8" t="str">
        <x:f>IF($A207="","",IF(NOT(ISNUMBER(G207)),"Missing metric", IF(AND('Scoring Rules'!$F$9&lt;&gt;"",IF('Scoring Rules'!$I$9="&gt;=",F207&gt;='Scoring Rules'!$F$9,F207&gt;'Scoring Rules'!$F$9)),'Scoring Rules'!$I$9&amp;" "&amp;TEXT('Scoring Rules'!$F$9,"0.00"),IF(IF('Scoring Rules'!$I$9="&gt;=",F207&gt;='Scoring Rules'!$D$9,F207&gt;'Scoring Rules'!$D$9),'Scoring Rules'!$I$9&amp;" "&amp;TEXT('Scoring Rules'!$D$9,"0.00")&amp;" to "&amp;IF('Scoring Rules'!$I$9="&gt;", "&lt;= ","&lt; ")&amp;TEXT('Scoring Rules'!$F$9,"0.00"),IF(IF('Scoring Rules'!$I$9="&gt;=",F207&gt;='Scoring Rules'!$B$9,F207&gt;'Scoring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"&amp;G207&amp;" pts"))</x:f>
      </x:c>
      <x:c r="W207" s="8" t="str">
        <x:f>IF($A207="","",IF(NOT(ISNUMBER(I207)),"Missing metric", IF(AND('Scoring Rules'!$F$10&lt;&gt;"",IF('Scoring Rules'!$I$10="&gt;=",H207&gt;='Scoring Rules'!$F$10,H207&gt;'Scoring Rules'!$F$10)),'Scoring Rules'!$I$10&amp;" "&amp;TEXT('Scoring Rules'!$F$10,"0.00"),IF(IF('Scoring Rules'!$I$10="&gt;=",H207&gt;='Scoring Rules'!$D$10,H207&gt;'Scoring Rules'!$D$10),'Scoring Rules'!$I$10&amp;" "&amp;TEXT('Scoring Rules'!$D$10,"0.00")&amp;" to "&amp;IF('Scoring Rules'!$I$10="&gt;", "&lt;= ","&lt; ")&amp;TEXT('Scoring Rules'!$F$10,"0.00"),IF(IF('Scoring Rules'!$I$10="&gt;=",H207&gt;='Scoring Rules'!$B$10,H207&gt;'Scoring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"&amp;I207&amp;" pts"))</x:f>
      </x:c>
      <x:c r="X207" s="8" t="str">
        <x:f>IF($A207="","",IF(NOT(ISNUMBER(K207)),"Missing metric", IF(AND('Scoring Rules'!$F$11&lt;&gt;"",IF('Scoring Rules'!$I$11="&gt;=",J207&gt;='Scoring Rules'!$F$11,J207&gt;'Scoring Rules'!$F$11)),'Scoring Rules'!$I$11&amp;" "&amp;TEXT('Scoring Rules'!$F$11,"0.00"),IF(IF('Scoring Rules'!$I$11="&gt;=",J207&gt;='Scoring Rules'!$D$11,J207&gt;'Scoring Rules'!$D$11),'Scoring Rules'!$I$11&amp;" "&amp;TEXT('Scoring Rules'!$D$11,"0.00")&amp;" to "&amp;IF('Scoring Rules'!$I$11="&gt;", "&lt;= ","&lt; ")&amp;TEXT('Scoring Rules'!$F$11,"0.00"),IF(IF('Scoring Rules'!$I$11="&gt;=",J207&gt;='Scoring Rules'!$B$11,J207&gt;'Scoring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"&amp;K207&amp;" pts"))</x:f>
      </x:c>
      <x:c r="Y207" s="8" t="str">
        <x:f>IF($A207="","",IF(NOT(ISNUMBER(M207)),"Missing metric", IF(IF('Scoring Rules'!$I$12="&gt;=",L207&gt;='Scoring Rules'!$D$12,L207&gt;'Scoring Rules'!$D$12),'Scoring Rules'!$I$12&amp;" "&amp;TEXT('Scoring Rules'!$D$12,"0.00"),IF(IF('Scoring Rules'!$I$12="&gt;=",L207&gt;='Scoring Rules'!$B$12,L207&gt;'Scoring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"&amp;M207&amp;" pts"))</x:f>
      </x:c>
      <x:c r="Z207" s="8" t="str">
        <x:f>IF($A207="","",IF(NOT(ISNUMBER(O207)),"Missing metric","Attendance "&amp;TEXT(100-N207,"0.00")&amp;"%: "&amp;IF(AND('Scoring Rules'!$F$13&lt;&gt;"",IF('Scoring Rules'!$I$13="&gt;=",100-N207&gt;='Scoring Rules'!$F$13,100-N207&gt;'Scoring Rules'!$F$13)),'Scoring Rules'!$I$13&amp;" "&amp;TEXT('Scoring Rules'!$F$13,"0.00"),IF(IF('Scoring Rules'!$I$13="&gt;=",100-N207&gt;='Scoring Rules'!$D$13,100-N207&gt;'Scoring Rules'!$D$13),'Scoring Rules'!$I$13&amp;" "&amp;TEXT('Scoring Rules'!$D$13,"0.00")&amp;" to "&amp;IF('Scoring Rules'!$I$13="&gt;", "&lt;= ","&lt; ")&amp;TEXT('Scoring Rules'!$F$13,"0.00"),IF(IF('Scoring Rules'!$I$13="&gt;=",100-N207&gt;='Scoring Rules'!$B$13,100-N207&gt;'Scoring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"&amp;O207&amp;" pts"))</x:f>
      </x:c>
    </x:row>
    <x:row r="208" ht="32" customHeight="1">
      <x:c r="A208" s="2" t="str">
        <x:f>IF('Paste Export'!A202&lt;&gt;"",'Paste Export'!A202,"")</x:f>
      </x:c>
      <x:c r="B208" s="16" t="str">
        <x:f>IF($A208="","",IF(ISBLANK('Paste Export'!B202),"Missing",IF(ISNUMBER('Paste Export'!B202),'Paste Export'!B202,VALUE('Paste Export'!B202))))</x:f>
      </x:c>
      <x:c r="C208" s="16" t="str">
        <x:f>IF($A208="","",IF(NOT(ISNUMBER(B208)),"Missing",IF(AND('Scoring Rules'!$F$7&lt;&gt;"",IF('Scoring Rules'!$I$7="&gt;=",B208&gt;='Scoring Rules'!$F$7,B208&gt;'Scoring Rules'!$F$7)),'Scoring Rules'!$G$7,IF(IF('Scoring Rules'!$I$7="&gt;=",B208&gt;='Scoring Rules'!$D$7,B208&gt;'Scoring Rules'!$D$7),'Scoring Rules'!$E$7,IF(IF('Scoring Rules'!$I$7="&gt;=",B208&gt;='Scoring Rules'!$B$7,B208&gt;'Scoring Rules'!$B$7),'Scoring Rules'!$C$7,'Scoring Rules'!$H$7)))))</x:f>
      </x:c>
      <x:c r="D208" s="16" t="str">
        <x:f>IF($A208="","",IF(ISBLANK('Paste Export'!C202),"Missing",IF(ISNUMBER('Paste Export'!C202),'Paste Export'!C202,VALUE('Paste Export'!C202))))</x:f>
      </x:c>
      <x:c r="E208" s="16" t="str">
        <x:f>IF($A208="","",IF(NOT(ISNUMBER(D208)),"Missing",IF(AND('Scoring Rules'!$F$8&lt;&gt;"",IF('Scoring Rules'!$I$8="&gt;=",D208&gt;='Scoring Rules'!$F$8,D208&gt;'Scoring Rules'!$F$8)),'Scoring Rules'!$G$8,IF(IF('Scoring Rules'!$I$8="&gt;=",D208&gt;='Scoring Rules'!$D$8,D208&gt;'Scoring Rules'!$D$8),'Scoring Rules'!$E$8,IF(IF('Scoring Rules'!$I$8="&gt;=",D208&gt;='Scoring Rules'!$B$8,D208&gt;'Scoring Rules'!$B$8),'Scoring Rules'!$C$8,'Scoring Rules'!$H$8)))))</x:f>
      </x:c>
      <x:c r="F208" s="14" t="str">
        <x:f>IF($A208="","",IF(ISBLANK('Paste Export'!D202),"Missing",IF(ISNUMBER('Paste Export'!D202),'Paste Export'!D202,VALUE('Paste Export'!D202))))</x:f>
      </x:c>
      <x:c r="G208" s="16" t="str">
        <x:f>IF($A208="","",IF(NOT(ISNUMBER(F208)),"Missing",IF(AND('Scoring Rules'!$F$9&lt;&gt;"",IF('Scoring Rules'!$I$9="&gt;=",F208&gt;='Scoring Rules'!$F$9,F208&gt;'Scoring Rules'!$F$9)),'Scoring Rules'!$G$9,IF(IF('Scoring Rules'!$I$9="&gt;=",F208&gt;='Scoring Rules'!$D$9,F208&gt;'Scoring Rules'!$D$9),'Scoring Rules'!$E$9,IF(IF('Scoring Rules'!$I$9="&gt;=",F208&gt;='Scoring Rules'!$B$9,F208&gt;'Scoring Rules'!$B$9),'Scoring Rules'!$C$9,'Scoring Rules'!$H$9)))))</x:f>
      </x:c>
      <x:c r="H208" s="15" t="str">
        <x:f>IF($A208="","",IF(ISBLANK('Paste Export'!E202),"Missing",IF(ISNUMBER('Paste Export'!E202),'Paste Export'!E202,VALUE('Paste Export'!E202))))</x:f>
      </x:c>
      <x:c r="I208" s="16" t="str">
        <x:f>IF($A208="","",IF(NOT(ISNUMBER(H208)),"Missing",IF(AND('Scoring Rules'!$F$10&lt;&gt;"",IF('Scoring Rules'!$I$10="&gt;=",H208&gt;='Scoring Rules'!$F$10,H208&gt;'Scoring Rules'!$F$10)),'Scoring Rules'!$G$10,IF(IF('Scoring Rules'!$I$10="&gt;=",H208&gt;='Scoring Rules'!$D$10,H208&gt;'Scoring Rules'!$D$10),'Scoring Rules'!$E$10,IF(IF('Scoring Rules'!$I$10="&gt;=",H208&gt;='Scoring Rules'!$B$10,H208&gt;'Scoring Rules'!$B$10),'Scoring Rules'!$C$10,'Scoring Rules'!$H$10)))))</x:f>
      </x:c>
      <x:c r="J208" s="15" t="str">
        <x:f>IF($A208="","",IF(ISBLANK('Paste Export'!F202),"Missing",IF(ISNUMBER('Paste Export'!F202),'Paste Export'!F202,VALUE('Paste Export'!F202))))</x:f>
      </x:c>
      <x:c r="K208" s="16" t="str">
        <x:f>IF($A208="","",IF(NOT(ISNUMBER(J208)),"Missing",IF(AND('Scoring Rules'!$F$11&lt;&gt;"",IF('Scoring Rules'!$I$11="&gt;=",J208&gt;='Scoring Rules'!$F$11,J208&gt;'Scoring Rules'!$F$11)),'Scoring Rules'!$G$11,IF(IF('Scoring Rules'!$I$11="&gt;=",J208&gt;='Scoring Rules'!$D$11,J208&gt;'Scoring Rules'!$D$11),'Scoring Rules'!$E$11,IF(IF('Scoring Rules'!$I$11="&gt;=",J208&gt;='Scoring Rules'!$B$11,J208&gt;'Scoring Rules'!$B$11),'Scoring Rules'!$C$11,'Scoring Rules'!$H$11)))))</x:f>
      </x:c>
      <x:c r="L208" s="14" t="str">
        <x:f>IF($A208="","",IF(ISBLANK('Paste Export'!G202),"Missing",IF(ISNUMBER('Paste Export'!G202),'Paste Export'!G202,VALUE('Paste Export'!G202))))</x:f>
      </x:c>
      <x:c r="M208" s="16" t="str">
        <x:f>IF($A208="","",IF(NOT(ISNUMBER(L208)),"Missing",IF(AND('Scoring Rules'!$F$12&lt;&gt;"",IF('Scoring Rules'!$I$12="&gt;=",L208&gt;='Scoring Rules'!$F$12,L208&gt;'Scoring Rules'!$F$12)),'Scoring Rules'!$G$12,IF(IF('Scoring Rules'!$I$12="&gt;=",L208&gt;='Scoring Rules'!$D$12,L208&gt;'Scoring Rules'!$D$12),'Scoring Rules'!$E$12,IF(IF('Scoring Rules'!$I$12="&gt;=",L208&gt;='Scoring Rules'!$B$12,L208&gt;'Scoring Rules'!$B$12),'Scoring Rules'!$C$12,'Scoring Rules'!$H$12)))))</x:f>
      </x:c>
      <x:c r="N208" s="14" t="str">
        <x:f>IF($A208="","",IF(ISBLANK('Paste Export'!H202),"Missing",IF(ISNUMBER('Paste Export'!H202),'Paste Export'!H202,VALUE('Paste Export'!H202))))</x:f>
      </x:c>
      <x:c r="O208" s="16" t="str">
        <x:f>IF($A208="","",IF(NOT(ISNUMBER(N208)),"Missing",IF(AND('Scoring Rules'!$F$13&lt;&gt;"",IF('Scoring Rules'!$I$13="&gt;=",100-N208&gt;='Scoring Rules'!$F$13,100-N208&gt;'Scoring Rules'!$F$13)),'Scoring Rules'!$G$13,IF(IF('Scoring Rules'!$I$13="&gt;=",100-N208&gt;='Scoring Rules'!$D$13,100-N208&gt;'Scoring Rules'!$D$13),'Scoring Rules'!$E$13,IF(IF('Scoring Rules'!$I$13="&gt;=",100-N208&gt;='Scoring Rules'!$B$13,100-N208&gt;'Scoring Rules'!$B$13),'Scoring Rules'!$C$13,'Scoring Rules'!$H$13)))))</x:f>
      </x:c>
      <x:c r="P208" s="16" t="str">
        <x:f>IF($A208="","",IF(COUNT(C208,E208,G208,I208,K208,M208,O208)=7,SUM(C208,E208,G208,I208,K208,M208,O208),"Missing metric"))</x:f>
      </x:c>
      <x:c r="Q208" s="16" t="str">
        <x:f>IF($A208="","",IF(ISBLANK('Paste Export'!I202),"Missing",VALUE('Paste Export'!I202)))</x:f>
      </x:c>
      <x:c r="R208" s="16" t="str">
        <x:f>IF($A208="","",IF(AND(ISNUMBER(P208),ISNUMBER(Q208)),P208-Q208,"Unavailable"))</x:f>
      </x:c>
      <x:c r="S208" s="2" t="str">
        <x:f>IF($A208="","",IF(ISNUMBER(R208),IF(R208=0,"Matches","Review rules / rounding"),"Missing input"))</x:f>
      </x:c>
      <x:c r="T208" s="8" t="str">
        <x:f>IF($A208="","",IF(NOT(ISNUMBER(C208)),"Missing metric", IF(AND('Scoring Rules'!$F$7&lt;&gt;"",IF('Scoring Rules'!$I$7="&gt;=",B208&gt;='Scoring Rules'!$F$7,B208&gt;'Scoring Rules'!$F$7)),'Scoring Rules'!$I$7&amp;" "&amp;TEXT('Scoring Rules'!$F$7,"0.00"),IF(IF('Scoring Rules'!$I$7="&gt;=",B208&gt;='Scoring Rules'!$D$7,B208&gt;'Scoring Rules'!$D$7),'Scoring Rules'!$I$7&amp;" "&amp;TEXT('Scoring Rules'!$D$7,"0.00")&amp;" to "&amp;IF('Scoring Rules'!$I$7="&gt;", "&lt;= ","&lt; ")&amp;TEXT('Scoring Rules'!$F$7,"0.00"),IF(IF('Scoring Rules'!$I$7="&gt;=",B208&gt;='Scoring Rules'!$B$7,B208&gt;'Scoring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"&amp;C208&amp;" pts"))</x:f>
      </x:c>
      <x:c r="U208" s="8" t="str">
        <x:f>IF($A208="","",IF(NOT(ISNUMBER(E208)),"Missing metric", IF(AND('Scoring Rules'!$F$8&lt;&gt;"",IF('Scoring Rules'!$I$8="&gt;=",D208&gt;='Scoring Rules'!$F$8,D208&gt;'Scoring Rules'!$F$8)),'Scoring Rules'!$I$8&amp;" "&amp;TEXT('Scoring Rules'!$F$8,"0.00"),IF(IF('Scoring Rules'!$I$8="&gt;=",D208&gt;='Scoring Rules'!$D$8,D208&gt;'Scoring Rules'!$D$8),'Scoring Rules'!$I$8&amp;" "&amp;TEXT('Scoring Rules'!$D$8,"0.00")&amp;" to "&amp;IF('Scoring Rules'!$I$8="&gt;", "&lt;= ","&lt; ")&amp;TEXT('Scoring Rules'!$F$8,"0.00"),IF(IF('Scoring Rules'!$I$8="&gt;=",D208&gt;='Scoring Rules'!$B$8,D208&gt;'Scoring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"&amp;E208&amp;" pts"))</x:f>
      </x:c>
      <x:c r="V208" s="8" t="str">
        <x:f>IF($A208="","",IF(NOT(ISNUMBER(G208)),"Missing metric", IF(AND('Scoring Rules'!$F$9&lt;&gt;"",IF('Scoring Rules'!$I$9="&gt;=",F208&gt;='Scoring Rules'!$F$9,F208&gt;'Scoring Rules'!$F$9)),'Scoring Rules'!$I$9&amp;" "&amp;TEXT('Scoring Rules'!$F$9,"0.00"),IF(IF('Scoring Rules'!$I$9="&gt;=",F208&gt;='Scoring Rules'!$D$9,F208&gt;'Scoring Rules'!$D$9),'Scoring Rules'!$I$9&amp;" "&amp;TEXT('Scoring Rules'!$D$9,"0.00")&amp;" to "&amp;IF('Scoring Rules'!$I$9="&gt;", "&lt;= ","&lt; ")&amp;TEXT('Scoring Rules'!$F$9,"0.00"),IF(IF('Scoring Rules'!$I$9="&gt;=",F208&gt;='Scoring Rules'!$B$9,F208&gt;'Scoring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"&amp;G208&amp;" pts"))</x:f>
      </x:c>
      <x:c r="W208" s="8" t="str">
        <x:f>IF($A208="","",IF(NOT(ISNUMBER(I208)),"Missing metric", IF(AND('Scoring Rules'!$F$10&lt;&gt;"",IF('Scoring Rules'!$I$10="&gt;=",H208&gt;='Scoring Rules'!$F$10,H208&gt;'Scoring Rules'!$F$10)),'Scoring Rules'!$I$10&amp;" "&amp;TEXT('Scoring Rules'!$F$10,"0.00"),IF(IF('Scoring Rules'!$I$10="&gt;=",H208&gt;='Scoring Rules'!$D$10,H208&gt;'Scoring Rules'!$D$10),'Scoring Rules'!$I$10&amp;" "&amp;TEXT('Scoring Rules'!$D$10,"0.00")&amp;" to "&amp;IF('Scoring Rules'!$I$10="&gt;", "&lt;= ","&lt; ")&amp;TEXT('Scoring Rules'!$F$10,"0.00"),IF(IF('Scoring Rules'!$I$10="&gt;=",H208&gt;='Scoring Rules'!$B$10,H208&gt;'Scoring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"&amp;I208&amp;" pts"))</x:f>
      </x:c>
      <x:c r="X208" s="8" t="str">
        <x:f>IF($A208="","",IF(NOT(ISNUMBER(K208)),"Missing metric", IF(AND('Scoring Rules'!$F$11&lt;&gt;"",IF('Scoring Rules'!$I$11="&gt;=",J208&gt;='Scoring Rules'!$F$11,J208&gt;'Scoring Rules'!$F$11)),'Scoring Rules'!$I$11&amp;" "&amp;TEXT('Scoring Rules'!$F$11,"0.00"),IF(IF('Scoring Rules'!$I$11="&gt;=",J208&gt;='Scoring Rules'!$D$11,J208&gt;'Scoring Rules'!$D$11),'Scoring Rules'!$I$11&amp;" "&amp;TEXT('Scoring Rules'!$D$11,"0.00")&amp;" to "&amp;IF('Scoring Rules'!$I$11="&gt;", "&lt;= ","&lt; ")&amp;TEXT('Scoring Rules'!$F$11,"0.00"),IF(IF('Scoring Rules'!$I$11="&gt;=",J208&gt;='Scoring Rules'!$B$11,J208&gt;'Scoring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"&amp;K208&amp;" pts"))</x:f>
      </x:c>
      <x:c r="Y208" s="8" t="str">
        <x:f>IF($A208="","",IF(NOT(ISNUMBER(M208)),"Missing metric", IF(IF('Scoring Rules'!$I$12="&gt;=",L208&gt;='Scoring Rules'!$D$12,L208&gt;'Scoring Rules'!$D$12),'Scoring Rules'!$I$12&amp;" "&amp;TEXT('Scoring Rules'!$D$12,"0.00"),IF(IF('Scoring Rules'!$I$12="&gt;=",L208&gt;='Scoring Rules'!$B$12,L208&gt;'Scoring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"&amp;M208&amp;" pts"))</x:f>
      </x:c>
      <x:c r="Z208" s="8" t="str">
        <x:f>IF($A208="","",IF(NOT(ISNUMBER(O208)),"Missing metric","Attendance "&amp;TEXT(100-N208,"0.00")&amp;"%: "&amp;IF(AND('Scoring Rules'!$F$13&lt;&gt;"",IF('Scoring Rules'!$I$13="&gt;=",100-N208&gt;='Scoring Rules'!$F$13,100-N208&gt;'Scoring Rules'!$F$13)),'Scoring Rules'!$I$13&amp;" "&amp;TEXT('Scoring Rules'!$F$13,"0.00"),IF(IF('Scoring Rules'!$I$13="&gt;=",100-N208&gt;='Scoring Rules'!$D$13,100-N208&gt;'Scoring Rules'!$D$13),'Scoring Rules'!$I$13&amp;" "&amp;TEXT('Scoring Rules'!$D$13,"0.00")&amp;" to "&amp;IF('Scoring Rules'!$I$13="&gt;", "&lt;= ","&lt; ")&amp;TEXT('Scoring Rules'!$F$13,"0.00"),IF(IF('Scoring Rules'!$I$13="&gt;=",100-N208&gt;='Scoring Rules'!$B$13,100-N208&gt;'Scoring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"&amp;O208&amp;" pts"))</x:f>
      </x:c>
    </x:row>
    <x:row r="209" ht="32" customHeight="1">
      <x:c r="A209" s="2" t="str">
        <x:f>IF('Paste Export'!A203&lt;&gt;"",'Paste Export'!A203,"")</x:f>
      </x:c>
      <x:c r="B209" s="16" t="str">
        <x:f>IF($A209="","",IF(ISBLANK('Paste Export'!B203),"Missing",IF(ISNUMBER('Paste Export'!B203),'Paste Export'!B203,VALUE('Paste Export'!B203))))</x:f>
      </x:c>
      <x:c r="C209" s="16" t="str">
        <x:f>IF($A209="","",IF(NOT(ISNUMBER(B209)),"Missing",IF(AND('Scoring Rules'!$F$7&lt;&gt;"",IF('Scoring Rules'!$I$7="&gt;=",B209&gt;='Scoring Rules'!$F$7,B209&gt;'Scoring Rules'!$F$7)),'Scoring Rules'!$G$7,IF(IF('Scoring Rules'!$I$7="&gt;=",B209&gt;='Scoring Rules'!$D$7,B209&gt;'Scoring Rules'!$D$7),'Scoring Rules'!$E$7,IF(IF('Scoring Rules'!$I$7="&gt;=",B209&gt;='Scoring Rules'!$B$7,B209&gt;'Scoring Rules'!$B$7),'Scoring Rules'!$C$7,'Scoring Rules'!$H$7)))))</x:f>
      </x:c>
      <x:c r="D209" s="16" t="str">
        <x:f>IF($A209="","",IF(ISBLANK('Paste Export'!C203),"Missing",IF(ISNUMBER('Paste Export'!C203),'Paste Export'!C203,VALUE('Paste Export'!C203))))</x:f>
      </x:c>
      <x:c r="E209" s="16" t="str">
        <x:f>IF($A209="","",IF(NOT(ISNUMBER(D209)),"Missing",IF(AND('Scoring Rules'!$F$8&lt;&gt;"",IF('Scoring Rules'!$I$8="&gt;=",D209&gt;='Scoring Rules'!$F$8,D209&gt;'Scoring Rules'!$F$8)),'Scoring Rules'!$G$8,IF(IF('Scoring Rules'!$I$8="&gt;=",D209&gt;='Scoring Rules'!$D$8,D209&gt;'Scoring Rules'!$D$8),'Scoring Rules'!$E$8,IF(IF('Scoring Rules'!$I$8="&gt;=",D209&gt;='Scoring Rules'!$B$8,D209&gt;'Scoring Rules'!$B$8),'Scoring Rules'!$C$8,'Scoring Rules'!$H$8)))))</x:f>
      </x:c>
      <x:c r="F209" s="14" t="str">
        <x:f>IF($A209="","",IF(ISBLANK('Paste Export'!D203),"Missing",IF(ISNUMBER('Paste Export'!D203),'Paste Export'!D203,VALUE('Paste Export'!D203))))</x:f>
      </x:c>
      <x:c r="G209" s="16" t="str">
        <x:f>IF($A209="","",IF(NOT(ISNUMBER(F209)),"Missing",IF(AND('Scoring Rules'!$F$9&lt;&gt;"",IF('Scoring Rules'!$I$9="&gt;=",F209&gt;='Scoring Rules'!$F$9,F209&gt;'Scoring Rules'!$F$9)),'Scoring Rules'!$G$9,IF(IF('Scoring Rules'!$I$9="&gt;=",F209&gt;='Scoring Rules'!$D$9,F209&gt;'Scoring Rules'!$D$9),'Scoring Rules'!$E$9,IF(IF('Scoring Rules'!$I$9="&gt;=",F209&gt;='Scoring Rules'!$B$9,F209&gt;'Scoring Rules'!$B$9),'Scoring Rules'!$C$9,'Scoring Rules'!$H$9)))))</x:f>
      </x:c>
      <x:c r="H209" s="15" t="str">
        <x:f>IF($A209="","",IF(ISBLANK('Paste Export'!E203),"Missing",IF(ISNUMBER('Paste Export'!E203),'Paste Export'!E203,VALUE('Paste Export'!E203))))</x:f>
      </x:c>
      <x:c r="I209" s="16" t="str">
        <x:f>IF($A209="","",IF(NOT(ISNUMBER(H209)),"Missing",IF(AND('Scoring Rules'!$F$10&lt;&gt;"",IF('Scoring Rules'!$I$10="&gt;=",H209&gt;='Scoring Rules'!$F$10,H209&gt;'Scoring Rules'!$F$10)),'Scoring Rules'!$G$10,IF(IF('Scoring Rules'!$I$10="&gt;=",H209&gt;='Scoring Rules'!$D$10,H209&gt;'Scoring Rules'!$D$10),'Scoring Rules'!$E$10,IF(IF('Scoring Rules'!$I$10="&gt;=",H209&gt;='Scoring Rules'!$B$10,H209&gt;'Scoring Rules'!$B$10),'Scoring Rules'!$C$10,'Scoring Rules'!$H$10)))))</x:f>
      </x:c>
      <x:c r="J209" s="15" t="str">
        <x:f>IF($A209="","",IF(ISBLANK('Paste Export'!F203),"Missing",IF(ISNUMBER('Paste Export'!F203),'Paste Export'!F203,VALUE('Paste Export'!F203))))</x:f>
      </x:c>
      <x:c r="K209" s="16" t="str">
        <x:f>IF($A209="","",IF(NOT(ISNUMBER(J209)),"Missing",IF(AND('Scoring Rules'!$F$11&lt;&gt;"",IF('Scoring Rules'!$I$11="&gt;=",J209&gt;='Scoring Rules'!$F$11,J209&gt;'Scoring Rules'!$F$11)),'Scoring Rules'!$G$11,IF(IF('Scoring Rules'!$I$11="&gt;=",J209&gt;='Scoring Rules'!$D$11,J209&gt;'Scoring Rules'!$D$11),'Scoring Rules'!$E$11,IF(IF('Scoring Rules'!$I$11="&gt;=",J209&gt;='Scoring Rules'!$B$11,J209&gt;'Scoring Rules'!$B$11),'Scoring Rules'!$C$11,'Scoring Rules'!$H$11)))))</x:f>
      </x:c>
      <x:c r="L209" s="14" t="str">
        <x:f>IF($A209="","",IF(ISBLANK('Paste Export'!G203),"Missing",IF(ISNUMBER('Paste Export'!G203),'Paste Export'!G203,VALUE('Paste Export'!G203))))</x:f>
      </x:c>
      <x:c r="M209" s="16" t="str">
        <x:f>IF($A209="","",IF(NOT(ISNUMBER(L209)),"Missing",IF(AND('Scoring Rules'!$F$12&lt;&gt;"",IF('Scoring Rules'!$I$12="&gt;=",L209&gt;='Scoring Rules'!$F$12,L209&gt;'Scoring Rules'!$F$12)),'Scoring Rules'!$G$12,IF(IF('Scoring Rules'!$I$12="&gt;=",L209&gt;='Scoring Rules'!$D$12,L209&gt;'Scoring Rules'!$D$12),'Scoring Rules'!$E$12,IF(IF('Scoring Rules'!$I$12="&gt;=",L209&gt;='Scoring Rules'!$B$12,L209&gt;'Scoring Rules'!$B$12),'Scoring Rules'!$C$12,'Scoring Rules'!$H$12)))))</x:f>
      </x:c>
      <x:c r="N209" s="14" t="str">
        <x:f>IF($A209="","",IF(ISBLANK('Paste Export'!H203),"Missing",IF(ISNUMBER('Paste Export'!H203),'Paste Export'!H203,VALUE('Paste Export'!H203))))</x:f>
      </x:c>
      <x:c r="O209" s="16" t="str">
        <x:f>IF($A209="","",IF(NOT(ISNUMBER(N209)),"Missing",IF(AND('Scoring Rules'!$F$13&lt;&gt;"",IF('Scoring Rules'!$I$13="&gt;=",100-N209&gt;='Scoring Rules'!$F$13,100-N209&gt;'Scoring Rules'!$F$13)),'Scoring Rules'!$G$13,IF(IF('Scoring Rules'!$I$13="&gt;=",100-N209&gt;='Scoring Rules'!$D$13,100-N209&gt;'Scoring Rules'!$D$13),'Scoring Rules'!$E$13,IF(IF('Scoring Rules'!$I$13="&gt;=",100-N209&gt;='Scoring Rules'!$B$13,100-N209&gt;'Scoring Rules'!$B$13),'Scoring Rules'!$C$13,'Scoring Rules'!$H$13)))))</x:f>
      </x:c>
      <x:c r="P209" s="16" t="str">
        <x:f>IF($A209="","",IF(COUNT(C209,E209,G209,I209,K209,M209,O209)=7,SUM(C209,E209,G209,I209,K209,M209,O209),"Missing metric"))</x:f>
      </x:c>
      <x:c r="Q209" s="16" t="str">
        <x:f>IF($A209="","",IF(ISBLANK('Paste Export'!I203),"Missing",VALUE('Paste Export'!I203)))</x:f>
      </x:c>
      <x:c r="R209" s="16" t="str">
        <x:f>IF($A209="","",IF(AND(ISNUMBER(P209),ISNUMBER(Q209)),P209-Q209,"Unavailable"))</x:f>
      </x:c>
      <x:c r="S209" s="2" t="str">
        <x:f>IF($A209="","",IF(ISNUMBER(R209),IF(R209=0,"Matches","Review rules / rounding"),"Missing input"))</x:f>
      </x:c>
      <x:c r="T209" s="8" t="str">
        <x:f>IF($A209="","",IF(NOT(ISNUMBER(C209)),"Missing metric", IF(AND('Scoring Rules'!$F$7&lt;&gt;"",IF('Scoring Rules'!$I$7="&gt;=",B209&gt;='Scoring Rules'!$F$7,B209&gt;'Scoring Rules'!$F$7)),'Scoring Rules'!$I$7&amp;" "&amp;TEXT('Scoring Rules'!$F$7,"0.00"),IF(IF('Scoring Rules'!$I$7="&gt;=",B209&gt;='Scoring Rules'!$D$7,B209&gt;'Scoring Rules'!$D$7),'Scoring Rules'!$I$7&amp;" "&amp;TEXT('Scoring Rules'!$D$7,"0.00")&amp;" to "&amp;IF('Scoring Rules'!$I$7="&gt;", "&lt;= ","&lt; ")&amp;TEXT('Scoring Rules'!$F$7,"0.00"),IF(IF('Scoring Rules'!$I$7="&gt;=",B209&gt;='Scoring Rules'!$B$7,B209&gt;'Scoring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"&amp;C209&amp;" pts"))</x:f>
      </x:c>
      <x:c r="U209" s="8" t="str">
        <x:f>IF($A209="","",IF(NOT(ISNUMBER(E209)),"Missing metric", IF(AND('Scoring Rules'!$F$8&lt;&gt;"",IF('Scoring Rules'!$I$8="&gt;=",D209&gt;='Scoring Rules'!$F$8,D209&gt;'Scoring Rules'!$F$8)),'Scoring Rules'!$I$8&amp;" "&amp;TEXT('Scoring Rules'!$F$8,"0.00"),IF(IF('Scoring Rules'!$I$8="&gt;=",D209&gt;='Scoring Rules'!$D$8,D209&gt;'Scoring Rules'!$D$8),'Scoring Rules'!$I$8&amp;" "&amp;TEXT('Scoring Rules'!$D$8,"0.00")&amp;" to "&amp;IF('Scoring Rules'!$I$8="&gt;", "&lt;= ","&lt; ")&amp;TEXT('Scoring Rules'!$F$8,"0.00"),IF(IF('Scoring Rules'!$I$8="&gt;=",D209&gt;='Scoring Rules'!$B$8,D209&gt;'Scoring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"&amp;E209&amp;" pts"))</x:f>
      </x:c>
      <x:c r="V209" s="8" t="str">
        <x:f>IF($A209="","",IF(NOT(ISNUMBER(G209)),"Missing metric", IF(AND('Scoring Rules'!$F$9&lt;&gt;"",IF('Scoring Rules'!$I$9="&gt;=",F209&gt;='Scoring Rules'!$F$9,F209&gt;'Scoring Rules'!$F$9)),'Scoring Rules'!$I$9&amp;" "&amp;TEXT('Scoring Rules'!$F$9,"0.00"),IF(IF('Scoring Rules'!$I$9="&gt;=",F209&gt;='Scoring Rules'!$D$9,F209&gt;'Scoring Rules'!$D$9),'Scoring Rules'!$I$9&amp;" "&amp;TEXT('Scoring Rules'!$D$9,"0.00")&amp;" to "&amp;IF('Scoring Rules'!$I$9="&gt;", "&lt;= ","&lt; ")&amp;TEXT('Scoring Rules'!$F$9,"0.00"),IF(IF('Scoring Rules'!$I$9="&gt;=",F209&gt;='Scoring Rules'!$B$9,F209&gt;'Scoring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"&amp;G209&amp;" pts"))</x:f>
      </x:c>
      <x:c r="W209" s="8" t="str">
        <x:f>IF($A209="","",IF(NOT(ISNUMBER(I209)),"Missing metric", IF(AND('Scoring Rules'!$F$10&lt;&gt;"",IF('Scoring Rules'!$I$10="&gt;=",H209&gt;='Scoring Rules'!$F$10,H209&gt;'Scoring Rules'!$F$10)),'Scoring Rules'!$I$10&amp;" "&amp;TEXT('Scoring Rules'!$F$10,"0.00"),IF(IF('Scoring Rules'!$I$10="&gt;=",H209&gt;='Scoring Rules'!$D$10,H209&gt;'Scoring Rules'!$D$10),'Scoring Rules'!$I$10&amp;" "&amp;TEXT('Scoring Rules'!$D$10,"0.00")&amp;" to "&amp;IF('Scoring Rules'!$I$10="&gt;", "&lt;= ","&lt; ")&amp;TEXT('Scoring Rules'!$F$10,"0.00"),IF(IF('Scoring Rules'!$I$10="&gt;=",H209&gt;='Scoring Rules'!$B$10,H209&gt;'Scoring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"&amp;I209&amp;" pts"))</x:f>
      </x:c>
      <x:c r="X209" s="8" t="str">
        <x:f>IF($A209="","",IF(NOT(ISNUMBER(K209)),"Missing metric", IF(AND('Scoring Rules'!$F$11&lt;&gt;"",IF('Scoring Rules'!$I$11="&gt;=",J209&gt;='Scoring Rules'!$F$11,J209&gt;'Scoring Rules'!$F$11)),'Scoring Rules'!$I$11&amp;" "&amp;TEXT('Scoring Rules'!$F$11,"0.00"),IF(IF('Scoring Rules'!$I$11="&gt;=",J209&gt;='Scoring Rules'!$D$11,J209&gt;'Scoring Rules'!$D$11),'Scoring Rules'!$I$11&amp;" "&amp;TEXT('Scoring Rules'!$D$11,"0.00")&amp;" to "&amp;IF('Scoring Rules'!$I$11="&gt;", "&lt;= ","&lt; ")&amp;TEXT('Scoring Rules'!$F$11,"0.00"),IF(IF('Scoring Rules'!$I$11="&gt;=",J209&gt;='Scoring Rules'!$B$11,J209&gt;'Scoring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"&amp;K209&amp;" pts"))</x:f>
      </x:c>
      <x:c r="Y209" s="8" t="str">
        <x:f>IF($A209="","",IF(NOT(ISNUMBER(M209)),"Missing metric", IF(IF('Scoring Rules'!$I$12="&gt;=",L209&gt;='Scoring Rules'!$D$12,L209&gt;'Scoring Rules'!$D$12),'Scoring Rules'!$I$12&amp;" "&amp;TEXT('Scoring Rules'!$D$12,"0.00"),IF(IF('Scoring Rules'!$I$12="&gt;=",L209&gt;='Scoring Rules'!$B$12,L209&gt;'Scoring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"&amp;M209&amp;" pts"))</x:f>
      </x:c>
      <x:c r="Z209" s="8" t="str">
        <x:f>IF($A209="","",IF(NOT(ISNUMBER(O209)),"Missing metric","Attendance "&amp;TEXT(100-N209,"0.00")&amp;"%: "&amp;IF(AND('Scoring Rules'!$F$13&lt;&gt;"",IF('Scoring Rules'!$I$13="&gt;=",100-N209&gt;='Scoring Rules'!$F$13,100-N209&gt;'Scoring Rules'!$F$13)),'Scoring Rules'!$I$13&amp;" "&amp;TEXT('Scoring Rules'!$F$13,"0.00"),IF(IF('Scoring Rules'!$I$13="&gt;=",100-N209&gt;='Scoring Rules'!$D$13,100-N209&gt;'Scoring Rules'!$D$13),'Scoring Rules'!$I$13&amp;" "&amp;TEXT('Scoring Rules'!$D$13,"0.00")&amp;" to "&amp;IF('Scoring Rules'!$I$13="&gt;", "&lt;= ","&lt; ")&amp;TEXT('Scoring Rules'!$F$13,"0.00"),IF(IF('Scoring Rules'!$I$13="&gt;=",100-N209&gt;='Scoring Rules'!$B$13,100-N209&gt;'Scoring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"&amp;O209&amp;" pts"))</x:f>
      </x:c>
    </x:row>
    <x:row r="210" ht="32" customHeight="1">
      <x:c r="A210" s="2" t="str">
        <x:f>IF('Paste Export'!A204&lt;&gt;"",'Paste Export'!A204,"")</x:f>
      </x:c>
      <x:c r="B210" s="16" t="str">
        <x:f>IF($A210="","",IF(ISBLANK('Paste Export'!B204),"Missing",IF(ISNUMBER('Paste Export'!B204),'Paste Export'!B204,VALUE('Paste Export'!B204))))</x:f>
      </x:c>
      <x:c r="C210" s="16" t="str">
        <x:f>IF($A210="","",IF(NOT(ISNUMBER(B210)),"Missing",IF(AND('Scoring Rules'!$F$7&lt;&gt;"",IF('Scoring Rules'!$I$7="&gt;=",B210&gt;='Scoring Rules'!$F$7,B210&gt;'Scoring Rules'!$F$7)),'Scoring Rules'!$G$7,IF(IF('Scoring Rules'!$I$7="&gt;=",B210&gt;='Scoring Rules'!$D$7,B210&gt;'Scoring Rules'!$D$7),'Scoring Rules'!$E$7,IF(IF('Scoring Rules'!$I$7="&gt;=",B210&gt;='Scoring Rules'!$B$7,B210&gt;'Scoring Rules'!$B$7),'Scoring Rules'!$C$7,'Scoring Rules'!$H$7)))))</x:f>
      </x:c>
      <x:c r="D210" s="16" t="str">
        <x:f>IF($A210="","",IF(ISBLANK('Paste Export'!C204),"Missing",IF(ISNUMBER('Paste Export'!C204),'Paste Export'!C204,VALUE('Paste Export'!C204))))</x:f>
      </x:c>
      <x:c r="E210" s="16" t="str">
        <x:f>IF($A210="","",IF(NOT(ISNUMBER(D210)),"Missing",IF(AND('Scoring Rules'!$F$8&lt;&gt;"",IF('Scoring Rules'!$I$8="&gt;=",D210&gt;='Scoring Rules'!$F$8,D210&gt;'Scoring Rules'!$F$8)),'Scoring Rules'!$G$8,IF(IF('Scoring Rules'!$I$8="&gt;=",D210&gt;='Scoring Rules'!$D$8,D210&gt;'Scoring Rules'!$D$8),'Scoring Rules'!$E$8,IF(IF('Scoring Rules'!$I$8="&gt;=",D210&gt;='Scoring Rules'!$B$8,D210&gt;'Scoring Rules'!$B$8),'Scoring Rules'!$C$8,'Scoring Rules'!$H$8)))))</x:f>
      </x:c>
      <x:c r="F210" s="14" t="str">
        <x:f>IF($A210="","",IF(ISBLANK('Paste Export'!D204),"Missing",IF(ISNUMBER('Paste Export'!D204),'Paste Export'!D204,VALUE('Paste Export'!D204))))</x:f>
      </x:c>
      <x:c r="G210" s="16" t="str">
        <x:f>IF($A210="","",IF(NOT(ISNUMBER(F210)),"Missing",IF(AND('Scoring Rules'!$F$9&lt;&gt;"",IF('Scoring Rules'!$I$9="&gt;=",F210&gt;='Scoring Rules'!$F$9,F210&gt;'Scoring Rules'!$F$9)),'Scoring Rules'!$G$9,IF(IF('Scoring Rules'!$I$9="&gt;=",F210&gt;='Scoring Rules'!$D$9,F210&gt;'Scoring Rules'!$D$9),'Scoring Rules'!$E$9,IF(IF('Scoring Rules'!$I$9="&gt;=",F210&gt;='Scoring Rules'!$B$9,F210&gt;'Scoring Rules'!$B$9),'Scoring Rules'!$C$9,'Scoring Rules'!$H$9)))))</x:f>
      </x:c>
      <x:c r="H210" s="15" t="str">
        <x:f>IF($A210="","",IF(ISBLANK('Paste Export'!E204),"Missing",IF(ISNUMBER('Paste Export'!E204),'Paste Export'!E204,VALUE('Paste Export'!E204))))</x:f>
      </x:c>
      <x:c r="I210" s="16" t="str">
        <x:f>IF($A210="","",IF(NOT(ISNUMBER(H210)),"Missing",IF(AND('Scoring Rules'!$F$10&lt;&gt;"",IF('Scoring Rules'!$I$10="&gt;=",H210&gt;='Scoring Rules'!$F$10,H210&gt;'Scoring Rules'!$F$10)),'Scoring Rules'!$G$10,IF(IF('Scoring Rules'!$I$10="&gt;=",H210&gt;='Scoring Rules'!$D$10,H210&gt;'Scoring Rules'!$D$10),'Scoring Rules'!$E$10,IF(IF('Scoring Rules'!$I$10="&gt;=",H210&gt;='Scoring Rules'!$B$10,H210&gt;'Scoring Rules'!$B$10),'Scoring Rules'!$C$10,'Scoring Rules'!$H$10)))))</x:f>
      </x:c>
      <x:c r="J210" s="15" t="str">
        <x:f>IF($A210="","",IF(ISBLANK('Paste Export'!F204),"Missing",IF(ISNUMBER('Paste Export'!F204),'Paste Export'!F204,VALUE('Paste Export'!F204))))</x:f>
      </x:c>
      <x:c r="K210" s="16" t="str">
        <x:f>IF($A210="","",IF(NOT(ISNUMBER(J210)),"Missing",IF(AND('Scoring Rules'!$F$11&lt;&gt;"",IF('Scoring Rules'!$I$11="&gt;=",J210&gt;='Scoring Rules'!$F$11,J210&gt;'Scoring Rules'!$F$11)),'Scoring Rules'!$G$11,IF(IF('Scoring Rules'!$I$11="&gt;=",J210&gt;='Scoring Rules'!$D$11,J210&gt;'Scoring Rules'!$D$11),'Scoring Rules'!$E$11,IF(IF('Scoring Rules'!$I$11="&gt;=",J210&gt;='Scoring Rules'!$B$11,J210&gt;'Scoring Rules'!$B$11),'Scoring Rules'!$C$11,'Scoring Rules'!$H$11)))))</x:f>
      </x:c>
      <x:c r="L210" s="14" t="str">
        <x:f>IF($A210="","",IF(ISBLANK('Paste Export'!G204),"Missing",IF(ISNUMBER('Paste Export'!G204),'Paste Export'!G204,VALUE('Paste Export'!G204))))</x:f>
      </x:c>
      <x:c r="M210" s="16" t="str">
        <x:f>IF($A210="","",IF(NOT(ISNUMBER(L210)),"Missing",IF(AND('Scoring Rules'!$F$12&lt;&gt;"",IF('Scoring Rules'!$I$12="&gt;=",L210&gt;='Scoring Rules'!$F$12,L210&gt;'Scoring Rules'!$F$12)),'Scoring Rules'!$G$12,IF(IF('Scoring Rules'!$I$12="&gt;=",L210&gt;='Scoring Rules'!$D$12,L210&gt;'Scoring Rules'!$D$12),'Scoring Rules'!$E$12,IF(IF('Scoring Rules'!$I$12="&gt;=",L210&gt;='Scoring Rules'!$B$12,L210&gt;'Scoring Rules'!$B$12),'Scoring Rules'!$C$12,'Scoring Rules'!$H$12)))))</x:f>
      </x:c>
      <x:c r="N210" s="14" t="str">
        <x:f>IF($A210="","",IF(ISBLANK('Paste Export'!H204),"Missing",IF(ISNUMBER('Paste Export'!H204),'Paste Export'!H204,VALUE('Paste Export'!H204))))</x:f>
      </x:c>
      <x:c r="O210" s="16" t="str">
        <x:f>IF($A210="","",IF(NOT(ISNUMBER(N210)),"Missing",IF(AND('Scoring Rules'!$F$13&lt;&gt;"",IF('Scoring Rules'!$I$13="&gt;=",100-N210&gt;='Scoring Rules'!$F$13,100-N210&gt;'Scoring Rules'!$F$13)),'Scoring Rules'!$G$13,IF(IF('Scoring Rules'!$I$13="&gt;=",100-N210&gt;='Scoring Rules'!$D$13,100-N210&gt;'Scoring Rules'!$D$13),'Scoring Rules'!$E$13,IF(IF('Scoring Rules'!$I$13="&gt;=",100-N210&gt;='Scoring Rules'!$B$13,100-N210&gt;'Scoring Rules'!$B$13),'Scoring Rules'!$C$13,'Scoring Rules'!$H$13)))))</x:f>
      </x:c>
      <x:c r="P210" s="16" t="str">
        <x:f>IF($A210="","",IF(COUNT(C210,E210,G210,I210,K210,M210,O210)=7,SUM(C210,E210,G210,I210,K210,M210,O210),"Missing metric"))</x:f>
      </x:c>
      <x:c r="Q210" s="16" t="str">
        <x:f>IF($A210="","",IF(ISBLANK('Paste Export'!I204),"Missing",VALUE('Paste Export'!I204)))</x:f>
      </x:c>
      <x:c r="R210" s="16" t="str">
        <x:f>IF($A210="","",IF(AND(ISNUMBER(P210),ISNUMBER(Q210)),P210-Q210,"Unavailable"))</x:f>
      </x:c>
      <x:c r="S210" s="2" t="str">
        <x:f>IF($A210="","",IF(ISNUMBER(R210),IF(R210=0,"Matches","Review rules / rounding"),"Missing input"))</x:f>
      </x:c>
      <x:c r="T210" s="8" t="str">
        <x:f>IF($A210="","",IF(NOT(ISNUMBER(C210)),"Missing metric", IF(AND('Scoring Rules'!$F$7&lt;&gt;"",IF('Scoring Rules'!$I$7="&gt;=",B210&gt;='Scoring Rules'!$F$7,B210&gt;'Scoring Rules'!$F$7)),'Scoring Rules'!$I$7&amp;" "&amp;TEXT('Scoring Rules'!$F$7,"0.00"),IF(IF('Scoring Rules'!$I$7="&gt;=",B210&gt;='Scoring Rules'!$D$7,B210&gt;'Scoring Rules'!$D$7),'Scoring Rules'!$I$7&amp;" "&amp;TEXT('Scoring Rules'!$D$7,"0.00")&amp;" to "&amp;IF('Scoring Rules'!$I$7="&gt;", "&lt;= ","&lt; ")&amp;TEXT('Scoring Rules'!$F$7,"0.00"),IF(IF('Scoring Rules'!$I$7="&gt;=",B210&gt;='Scoring Rules'!$B$7,B210&gt;'Scoring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"&amp;C210&amp;" pts"))</x:f>
      </x:c>
      <x:c r="U210" s="8" t="str">
        <x:f>IF($A210="","",IF(NOT(ISNUMBER(E210)),"Missing metric", IF(AND('Scoring Rules'!$F$8&lt;&gt;"",IF('Scoring Rules'!$I$8="&gt;=",D210&gt;='Scoring Rules'!$F$8,D210&gt;'Scoring Rules'!$F$8)),'Scoring Rules'!$I$8&amp;" "&amp;TEXT('Scoring Rules'!$F$8,"0.00"),IF(IF('Scoring Rules'!$I$8="&gt;=",D210&gt;='Scoring Rules'!$D$8,D210&gt;'Scoring Rules'!$D$8),'Scoring Rules'!$I$8&amp;" "&amp;TEXT('Scoring Rules'!$D$8,"0.00")&amp;" to "&amp;IF('Scoring Rules'!$I$8="&gt;", "&lt;= ","&lt; ")&amp;TEXT('Scoring Rules'!$F$8,"0.00"),IF(IF('Scoring Rules'!$I$8="&gt;=",D210&gt;='Scoring Rules'!$B$8,D210&gt;'Scoring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"&amp;E210&amp;" pts"))</x:f>
      </x:c>
      <x:c r="V210" s="8" t="str">
        <x:f>IF($A210="","",IF(NOT(ISNUMBER(G210)),"Missing metric", IF(AND('Scoring Rules'!$F$9&lt;&gt;"",IF('Scoring Rules'!$I$9="&gt;=",F210&gt;='Scoring Rules'!$F$9,F210&gt;'Scoring Rules'!$F$9)),'Scoring Rules'!$I$9&amp;" "&amp;TEXT('Scoring Rules'!$F$9,"0.00"),IF(IF('Scoring Rules'!$I$9="&gt;=",F210&gt;='Scoring Rules'!$D$9,F210&gt;'Scoring Rules'!$D$9),'Scoring Rules'!$I$9&amp;" "&amp;TEXT('Scoring Rules'!$D$9,"0.00")&amp;" to "&amp;IF('Scoring Rules'!$I$9="&gt;", "&lt;= ","&lt; ")&amp;TEXT('Scoring Rules'!$F$9,"0.00"),IF(IF('Scoring Rules'!$I$9="&gt;=",F210&gt;='Scoring Rules'!$B$9,F210&gt;'Scoring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"&amp;G210&amp;" pts"))</x:f>
      </x:c>
      <x:c r="W210" s="8" t="str">
        <x:f>IF($A210="","",IF(NOT(ISNUMBER(I210)),"Missing metric", IF(AND('Scoring Rules'!$F$10&lt;&gt;"",IF('Scoring Rules'!$I$10="&gt;=",H210&gt;='Scoring Rules'!$F$10,H210&gt;'Scoring Rules'!$F$10)),'Scoring Rules'!$I$10&amp;" "&amp;TEXT('Scoring Rules'!$F$10,"0.00"),IF(IF('Scoring Rules'!$I$10="&gt;=",H210&gt;='Scoring Rules'!$D$10,H210&gt;'Scoring Rules'!$D$10),'Scoring Rules'!$I$10&amp;" "&amp;TEXT('Scoring Rules'!$D$10,"0.00")&amp;" to "&amp;IF('Scoring Rules'!$I$10="&gt;", "&lt;= ","&lt; ")&amp;TEXT('Scoring Rules'!$F$10,"0.00"),IF(IF('Scoring Rules'!$I$10="&gt;=",H210&gt;='Scoring Rules'!$B$10,H210&gt;'Scoring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"&amp;I210&amp;" pts"))</x:f>
      </x:c>
      <x:c r="X210" s="8" t="str">
        <x:f>IF($A210="","",IF(NOT(ISNUMBER(K210)),"Missing metric", IF(AND('Scoring Rules'!$F$11&lt;&gt;"",IF('Scoring Rules'!$I$11="&gt;=",J210&gt;='Scoring Rules'!$F$11,J210&gt;'Scoring Rules'!$F$11)),'Scoring Rules'!$I$11&amp;" "&amp;TEXT('Scoring Rules'!$F$11,"0.00"),IF(IF('Scoring Rules'!$I$11="&gt;=",J210&gt;='Scoring Rules'!$D$11,J210&gt;'Scoring Rules'!$D$11),'Scoring Rules'!$I$11&amp;" "&amp;TEXT('Scoring Rules'!$D$11,"0.00")&amp;" to "&amp;IF('Scoring Rules'!$I$11="&gt;", "&lt;= ","&lt; ")&amp;TEXT('Scoring Rules'!$F$11,"0.00"),IF(IF('Scoring Rules'!$I$11="&gt;=",J210&gt;='Scoring Rules'!$B$11,J210&gt;'Scoring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"&amp;K210&amp;" pts"))</x:f>
      </x:c>
      <x:c r="Y210" s="8" t="str">
        <x:f>IF($A210="","",IF(NOT(ISNUMBER(M210)),"Missing metric", IF(IF('Scoring Rules'!$I$12="&gt;=",L210&gt;='Scoring Rules'!$D$12,L210&gt;'Scoring Rules'!$D$12),'Scoring Rules'!$I$12&amp;" "&amp;TEXT('Scoring Rules'!$D$12,"0.00"),IF(IF('Scoring Rules'!$I$12="&gt;=",L210&gt;='Scoring Rules'!$B$12,L210&gt;'Scoring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"&amp;M210&amp;" pts"))</x:f>
      </x:c>
      <x:c r="Z210" s="8" t="str">
        <x:f>IF($A210="","",IF(NOT(ISNUMBER(O210)),"Missing metric","Attendance "&amp;TEXT(100-N210,"0.00")&amp;"%: "&amp;IF(AND('Scoring Rules'!$F$13&lt;&gt;"",IF('Scoring Rules'!$I$13="&gt;=",100-N210&gt;='Scoring Rules'!$F$13,100-N210&gt;'Scoring Rules'!$F$13)),'Scoring Rules'!$I$13&amp;" "&amp;TEXT('Scoring Rules'!$F$13,"0.00"),IF(IF('Scoring Rules'!$I$13="&gt;=",100-N210&gt;='Scoring Rules'!$D$13,100-N210&gt;'Scoring Rules'!$D$13),'Scoring Rules'!$I$13&amp;" "&amp;TEXT('Scoring Rules'!$D$13,"0.00")&amp;" to "&amp;IF('Scoring Rules'!$I$13="&gt;", "&lt;= ","&lt; ")&amp;TEXT('Scoring Rules'!$F$13,"0.00"),IF(IF('Scoring Rules'!$I$13="&gt;=",100-N210&gt;='Scoring Rules'!$B$13,100-N210&gt;'Scoring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"&amp;O210&amp;" pts"))</x:f>
      </x:c>
    </x:row>
    <x:row r="211" ht="32" customHeight="1">
      <x:c r="A211" s="2" t="str">
        <x:f>IF('Paste Export'!A205&lt;&gt;"",'Paste Export'!A205,"")</x:f>
      </x:c>
      <x:c r="B211" s="16" t="str">
        <x:f>IF($A211="","",IF(ISBLANK('Paste Export'!B205),"Missing",IF(ISNUMBER('Paste Export'!B205),'Paste Export'!B205,VALUE('Paste Export'!B205))))</x:f>
      </x:c>
      <x:c r="C211" s="16" t="str">
        <x:f>IF($A211="","",IF(NOT(ISNUMBER(B211)),"Missing",IF(AND('Scoring Rules'!$F$7&lt;&gt;"",IF('Scoring Rules'!$I$7="&gt;=",B211&gt;='Scoring Rules'!$F$7,B211&gt;'Scoring Rules'!$F$7)),'Scoring Rules'!$G$7,IF(IF('Scoring Rules'!$I$7="&gt;=",B211&gt;='Scoring Rules'!$D$7,B211&gt;'Scoring Rules'!$D$7),'Scoring Rules'!$E$7,IF(IF('Scoring Rules'!$I$7="&gt;=",B211&gt;='Scoring Rules'!$B$7,B211&gt;'Scoring Rules'!$B$7),'Scoring Rules'!$C$7,'Scoring Rules'!$H$7)))))</x:f>
      </x:c>
      <x:c r="D211" s="16" t="str">
        <x:f>IF($A211="","",IF(ISBLANK('Paste Export'!C205),"Missing",IF(ISNUMBER('Paste Export'!C205),'Paste Export'!C205,VALUE('Paste Export'!C205))))</x:f>
      </x:c>
      <x:c r="E211" s="16" t="str">
        <x:f>IF($A211="","",IF(NOT(ISNUMBER(D211)),"Missing",IF(AND('Scoring Rules'!$F$8&lt;&gt;"",IF('Scoring Rules'!$I$8="&gt;=",D211&gt;='Scoring Rules'!$F$8,D211&gt;'Scoring Rules'!$F$8)),'Scoring Rules'!$G$8,IF(IF('Scoring Rules'!$I$8="&gt;=",D211&gt;='Scoring Rules'!$D$8,D211&gt;'Scoring Rules'!$D$8),'Scoring Rules'!$E$8,IF(IF('Scoring Rules'!$I$8="&gt;=",D211&gt;='Scoring Rules'!$B$8,D211&gt;'Scoring Rules'!$B$8),'Scoring Rules'!$C$8,'Scoring Rules'!$H$8)))))</x:f>
      </x:c>
      <x:c r="F211" s="14" t="str">
        <x:f>IF($A211="","",IF(ISBLANK('Paste Export'!D205),"Missing",IF(ISNUMBER('Paste Export'!D205),'Paste Export'!D205,VALUE('Paste Export'!D205))))</x:f>
      </x:c>
      <x:c r="G211" s="16" t="str">
        <x:f>IF($A211="","",IF(NOT(ISNUMBER(F211)),"Missing",IF(AND('Scoring Rules'!$F$9&lt;&gt;"",IF('Scoring Rules'!$I$9="&gt;=",F211&gt;='Scoring Rules'!$F$9,F211&gt;'Scoring Rules'!$F$9)),'Scoring Rules'!$G$9,IF(IF('Scoring Rules'!$I$9="&gt;=",F211&gt;='Scoring Rules'!$D$9,F211&gt;'Scoring Rules'!$D$9),'Scoring Rules'!$E$9,IF(IF('Scoring Rules'!$I$9="&gt;=",F211&gt;='Scoring Rules'!$B$9,F211&gt;'Scoring Rules'!$B$9),'Scoring Rules'!$C$9,'Scoring Rules'!$H$9)))))</x:f>
      </x:c>
      <x:c r="H211" s="15" t="str">
        <x:f>IF($A211="","",IF(ISBLANK('Paste Export'!E205),"Missing",IF(ISNUMBER('Paste Export'!E205),'Paste Export'!E205,VALUE('Paste Export'!E205))))</x:f>
      </x:c>
      <x:c r="I211" s="16" t="str">
        <x:f>IF($A211="","",IF(NOT(ISNUMBER(H211)),"Missing",IF(AND('Scoring Rules'!$F$10&lt;&gt;"",IF('Scoring Rules'!$I$10="&gt;=",H211&gt;='Scoring Rules'!$F$10,H211&gt;'Scoring Rules'!$F$10)),'Scoring Rules'!$G$10,IF(IF('Scoring Rules'!$I$10="&gt;=",H211&gt;='Scoring Rules'!$D$10,H211&gt;'Scoring Rules'!$D$10),'Scoring Rules'!$E$10,IF(IF('Scoring Rules'!$I$10="&gt;=",H211&gt;='Scoring Rules'!$B$10,H211&gt;'Scoring Rules'!$B$10),'Scoring Rules'!$C$10,'Scoring Rules'!$H$10)))))</x:f>
      </x:c>
      <x:c r="J211" s="15" t="str">
        <x:f>IF($A211="","",IF(ISBLANK('Paste Export'!F205),"Missing",IF(ISNUMBER('Paste Export'!F205),'Paste Export'!F205,VALUE('Paste Export'!F205))))</x:f>
      </x:c>
      <x:c r="K211" s="16" t="str">
        <x:f>IF($A211="","",IF(NOT(ISNUMBER(J211)),"Missing",IF(AND('Scoring Rules'!$F$11&lt;&gt;"",IF('Scoring Rules'!$I$11="&gt;=",J211&gt;='Scoring Rules'!$F$11,J211&gt;'Scoring Rules'!$F$11)),'Scoring Rules'!$G$11,IF(IF('Scoring Rules'!$I$11="&gt;=",J211&gt;='Scoring Rules'!$D$11,J211&gt;'Scoring Rules'!$D$11),'Scoring Rules'!$E$11,IF(IF('Scoring Rules'!$I$11="&gt;=",J211&gt;='Scoring Rules'!$B$11,J211&gt;'Scoring Rules'!$B$11),'Scoring Rules'!$C$11,'Scoring Rules'!$H$11)))))</x:f>
      </x:c>
      <x:c r="L211" s="14" t="str">
        <x:f>IF($A211="","",IF(ISBLANK('Paste Export'!G205),"Missing",IF(ISNUMBER('Paste Export'!G205),'Paste Export'!G205,VALUE('Paste Export'!G205))))</x:f>
      </x:c>
      <x:c r="M211" s="16" t="str">
        <x:f>IF($A211="","",IF(NOT(ISNUMBER(L211)),"Missing",IF(AND('Scoring Rules'!$F$12&lt;&gt;"",IF('Scoring Rules'!$I$12="&gt;=",L211&gt;='Scoring Rules'!$F$12,L211&gt;'Scoring Rules'!$F$12)),'Scoring Rules'!$G$12,IF(IF('Scoring Rules'!$I$12="&gt;=",L211&gt;='Scoring Rules'!$D$12,L211&gt;'Scoring Rules'!$D$12),'Scoring Rules'!$E$12,IF(IF('Scoring Rules'!$I$12="&gt;=",L211&gt;='Scoring Rules'!$B$12,L211&gt;'Scoring Rules'!$B$12),'Scoring Rules'!$C$12,'Scoring Rules'!$H$12)))))</x:f>
      </x:c>
      <x:c r="N211" s="14" t="str">
        <x:f>IF($A211="","",IF(ISBLANK('Paste Export'!H205),"Missing",IF(ISNUMBER('Paste Export'!H205),'Paste Export'!H205,VALUE('Paste Export'!H205))))</x:f>
      </x:c>
      <x:c r="O211" s="16" t="str">
        <x:f>IF($A211="","",IF(NOT(ISNUMBER(N211)),"Missing",IF(AND('Scoring Rules'!$F$13&lt;&gt;"",IF('Scoring Rules'!$I$13="&gt;=",100-N211&gt;='Scoring Rules'!$F$13,100-N211&gt;'Scoring Rules'!$F$13)),'Scoring Rules'!$G$13,IF(IF('Scoring Rules'!$I$13="&gt;=",100-N211&gt;='Scoring Rules'!$D$13,100-N211&gt;'Scoring Rules'!$D$13),'Scoring Rules'!$E$13,IF(IF('Scoring Rules'!$I$13="&gt;=",100-N211&gt;='Scoring Rules'!$B$13,100-N211&gt;'Scoring Rules'!$B$13),'Scoring Rules'!$C$13,'Scoring Rules'!$H$13)))))</x:f>
      </x:c>
      <x:c r="P211" s="16" t="str">
        <x:f>IF($A211="","",IF(COUNT(C211,E211,G211,I211,K211,M211,O211)=7,SUM(C211,E211,G211,I211,K211,M211,O211),"Missing metric"))</x:f>
      </x:c>
      <x:c r="Q211" s="16" t="str">
        <x:f>IF($A211="","",IF(ISBLANK('Paste Export'!I205),"Missing",VALUE('Paste Export'!I205)))</x:f>
      </x:c>
      <x:c r="R211" s="16" t="str">
        <x:f>IF($A211="","",IF(AND(ISNUMBER(P211),ISNUMBER(Q211)),P211-Q211,"Unavailable"))</x:f>
      </x:c>
      <x:c r="S211" s="2" t="str">
        <x:f>IF($A211="","",IF(ISNUMBER(R211),IF(R211=0,"Matches","Review rules / rounding"),"Missing input"))</x:f>
      </x:c>
      <x:c r="T211" s="8" t="str">
        <x:f>IF($A211="","",IF(NOT(ISNUMBER(C211)),"Missing metric", IF(AND('Scoring Rules'!$F$7&lt;&gt;"",IF('Scoring Rules'!$I$7="&gt;=",B211&gt;='Scoring Rules'!$F$7,B211&gt;'Scoring Rules'!$F$7)),'Scoring Rules'!$I$7&amp;" "&amp;TEXT('Scoring Rules'!$F$7,"0.00"),IF(IF('Scoring Rules'!$I$7="&gt;=",B211&gt;='Scoring Rules'!$D$7,B211&gt;'Scoring Rules'!$D$7),'Scoring Rules'!$I$7&amp;" "&amp;TEXT('Scoring Rules'!$D$7,"0.00")&amp;" to "&amp;IF('Scoring Rules'!$I$7="&gt;", "&lt;= ","&lt; ")&amp;TEXT('Scoring Rules'!$F$7,"0.00"),IF(IF('Scoring Rules'!$I$7="&gt;=",B211&gt;='Scoring Rules'!$B$7,B211&gt;'Scoring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"&amp;C211&amp;" pts"))</x:f>
      </x:c>
      <x:c r="U211" s="8" t="str">
        <x:f>IF($A211="","",IF(NOT(ISNUMBER(E211)),"Missing metric", IF(AND('Scoring Rules'!$F$8&lt;&gt;"",IF('Scoring Rules'!$I$8="&gt;=",D211&gt;='Scoring Rules'!$F$8,D211&gt;'Scoring Rules'!$F$8)),'Scoring Rules'!$I$8&amp;" "&amp;TEXT('Scoring Rules'!$F$8,"0.00"),IF(IF('Scoring Rules'!$I$8="&gt;=",D211&gt;='Scoring Rules'!$D$8,D211&gt;'Scoring Rules'!$D$8),'Scoring Rules'!$I$8&amp;" "&amp;TEXT('Scoring Rules'!$D$8,"0.00")&amp;" to "&amp;IF('Scoring Rules'!$I$8="&gt;", "&lt;= ","&lt; ")&amp;TEXT('Scoring Rules'!$F$8,"0.00"),IF(IF('Scoring Rules'!$I$8="&gt;=",D211&gt;='Scoring Rules'!$B$8,D211&gt;'Scoring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"&amp;E211&amp;" pts"))</x:f>
      </x:c>
      <x:c r="V211" s="8" t="str">
        <x:f>IF($A211="","",IF(NOT(ISNUMBER(G211)),"Missing metric", IF(AND('Scoring Rules'!$F$9&lt;&gt;"",IF('Scoring Rules'!$I$9="&gt;=",F211&gt;='Scoring Rules'!$F$9,F211&gt;'Scoring Rules'!$F$9)),'Scoring Rules'!$I$9&amp;" "&amp;TEXT('Scoring Rules'!$F$9,"0.00"),IF(IF('Scoring Rules'!$I$9="&gt;=",F211&gt;='Scoring Rules'!$D$9,F211&gt;'Scoring Rules'!$D$9),'Scoring Rules'!$I$9&amp;" "&amp;TEXT('Scoring Rules'!$D$9,"0.00")&amp;" to "&amp;IF('Scoring Rules'!$I$9="&gt;", "&lt;= ","&lt; ")&amp;TEXT('Scoring Rules'!$F$9,"0.00"),IF(IF('Scoring Rules'!$I$9="&gt;=",F211&gt;='Scoring Rules'!$B$9,F211&gt;'Scoring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"&amp;G211&amp;" pts"))</x:f>
      </x:c>
      <x:c r="W211" s="8" t="str">
        <x:f>IF($A211="","",IF(NOT(ISNUMBER(I211)),"Missing metric", IF(AND('Scoring Rules'!$F$10&lt;&gt;"",IF('Scoring Rules'!$I$10="&gt;=",H211&gt;='Scoring Rules'!$F$10,H211&gt;'Scoring Rules'!$F$10)),'Scoring Rules'!$I$10&amp;" "&amp;TEXT('Scoring Rules'!$F$10,"0.00"),IF(IF('Scoring Rules'!$I$10="&gt;=",H211&gt;='Scoring Rules'!$D$10,H211&gt;'Scoring Rules'!$D$10),'Scoring Rules'!$I$10&amp;" "&amp;TEXT('Scoring Rules'!$D$10,"0.00")&amp;" to "&amp;IF('Scoring Rules'!$I$10="&gt;", "&lt;= ","&lt; ")&amp;TEXT('Scoring Rules'!$F$10,"0.00"),IF(IF('Scoring Rules'!$I$10="&gt;=",H211&gt;='Scoring Rules'!$B$10,H211&gt;'Scoring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"&amp;I211&amp;" pts"))</x:f>
      </x:c>
      <x:c r="X211" s="8" t="str">
        <x:f>IF($A211="","",IF(NOT(ISNUMBER(K211)),"Missing metric", IF(AND('Scoring Rules'!$F$11&lt;&gt;"",IF('Scoring Rules'!$I$11="&gt;=",J211&gt;='Scoring Rules'!$F$11,J211&gt;'Scoring Rules'!$F$11)),'Scoring Rules'!$I$11&amp;" "&amp;TEXT('Scoring Rules'!$F$11,"0.00"),IF(IF('Scoring Rules'!$I$11="&gt;=",J211&gt;='Scoring Rules'!$D$11,J211&gt;'Scoring Rules'!$D$11),'Scoring Rules'!$I$11&amp;" "&amp;TEXT('Scoring Rules'!$D$11,"0.00")&amp;" to "&amp;IF('Scoring Rules'!$I$11="&gt;", "&lt;= ","&lt; ")&amp;TEXT('Scoring Rules'!$F$11,"0.00"),IF(IF('Scoring Rules'!$I$11="&gt;=",J211&gt;='Scoring Rules'!$B$11,J211&gt;'Scoring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"&amp;K211&amp;" pts"))</x:f>
      </x:c>
      <x:c r="Y211" s="8" t="str">
        <x:f>IF($A211="","",IF(NOT(ISNUMBER(M211)),"Missing metric", IF(IF('Scoring Rules'!$I$12="&gt;=",L211&gt;='Scoring Rules'!$D$12,L211&gt;'Scoring Rules'!$D$12),'Scoring Rules'!$I$12&amp;" "&amp;TEXT('Scoring Rules'!$D$12,"0.00"),IF(IF('Scoring Rules'!$I$12="&gt;=",L211&gt;='Scoring Rules'!$B$12,L211&gt;'Scoring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"&amp;M211&amp;" pts"))</x:f>
      </x:c>
      <x:c r="Z211" s="8" t="str">
        <x:f>IF($A211="","",IF(NOT(ISNUMBER(O211)),"Missing metric","Attendance "&amp;TEXT(100-N211,"0.00")&amp;"%: "&amp;IF(AND('Scoring Rules'!$F$13&lt;&gt;"",IF('Scoring Rules'!$I$13="&gt;=",100-N211&gt;='Scoring Rules'!$F$13,100-N211&gt;'Scoring Rules'!$F$13)),'Scoring Rules'!$I$13&amp;" "&amp;TEXT('Scoring Rules'!$F$13,"0.00"),IF(IF('Scoring Rules'!$I$13="&gt;=",100-N211&gt;='Scoring Rules'!$D$13,100-N211&gt;'Scoring Rules'!$D$13),'Scoring Rules'!$I$13&amp;" "&amp;TEXT('Scoring Rules'!$D$13,"0.00")&amp;" to "&amp;IF('Scoring Rules'!$I$13="&gt;", "&lt;= ","&lt; ")&amp;TEXT('Scoring Rules'!$F$13,"0.00"),IF(IF('Scoring Rules'!$I$13="&gt;=",100-N211&gt;='Scoring Rules'!$B$13,100-N211&gt;'Scoring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"&amp;O211&amp;" pts"))</x:f>
      </x:c>
    </x:row>
    <x:row r="212" ht="32" customHeight="1">
      <x:c r="A212" s="2" t="str">
        <x:f>IF('Paste Export'!A206&lt;&gt;"",'Paste Export'!A206,"")</x:f>
      </x:c>
      <x:c r="B212" s="16" t="str">
        <x:f>IF($A212="","",IF(ISBLANK('Paste Export'!B206),"Missing",IF(ISNUMBER('Paste Export'!B206),'Paste Export'!B206,VALUE('Paste Export'!B206))))</x:f>
      </x:c>
      <x:c r="C212" s="16" t="str">
        <x:f>IF($A212="","",IF(NOT(ISNUMBER(B212)),"Missing",IF(AND('Scoring Rules'!$F$7&lt;&gt;"",IF('Scoring Rules'!$I$7="&gt;=",B212&gt;='Scoring Rules'!$F$7,B212&gt;'Scoring Rules'!$F$7)),'Scoring Rules'!$G$7,IF(IF('Scoring Rules'!$I$7="&gt;=",B212&gt;='Scoring Rules'!$D$7,B212&gt;'Scoring Rules'!$D$7),'Scoring Rules'!$E$7,IF(IF('Scoring Rules'!$I$7="&gt;=",B212&gt;='Scoring Rules'!$B$7,B212&gt;'Scoring Rules'!$B$7),'Scoring Rules'!$C$7,'Scoring Rules'!$H$7)))))</x:f>
      </x:c>
      <x:c r="D212" s="16" t="str">
        <x:f>IF($A212="","",IF(ISBLANK('Paste Export'!C206),"Missing",IF(ISNUMBER('Paste Export'!C206),'Paste Export'!C206,VALUE('Paste Export'!C206))))</x:f>
      </x:c>
      <x:c r="E212" s="16" t="str">
        <x:f>IF($A212="","",IF(NOT(ISNUMBER(D212)),"Missing",IF(AND('Scoring Rules'!$F$8&lt;&gt;"",IF('Scoring Rules'!$I$8="&gt;=",D212&gt;='Scoring Rules'!$F$8,D212&gt;'Scoring Rules'!$F$8)),'Scoring Rules'!$G$8,IF(IF('Scoring Rules'!$I$8="&gt;=",D212&gt;='Scoring Rules'!$D$8,D212&gt;'Scoring Rules'!$D$8),'Scoring Rules'!$E$8,IF(IF('Scoring Rules'!$I$8="&gt;=",D212&gt;='Scoring Rules'!$B$8,D212&gt;'Scoring Rules'!$B$8),'Scoring Rules'!$C$8,'Scoring Rules'!$H$8)))))</x:f>
      </x:c>
      <x:c r="F212" s="14" t="str">
        <x:f>IF($A212="","",IF(ISBLANK('Paste Export'!D206),"Missing",IF(ISNUMBER('Paste Export'!D206),'Paste Export'!D206,VALUE('Paste Export'!D206))))</x:f>
      </x:c>
      <x:c r="G212" s="16" t="str">
        <x:f>IF($A212="","",IF(NOT(ISNUMBER(F212)),"Missing",IF(AND('Scoring Rules'!$F$9&lt;&gt;"",IF('Scoring Rules'!$I$9="&gt;=",F212&gt;='Scoring Rules'!$F$9,F212&gt;'Scoring Rules'!$F$9)),'Scoring Rules'!$G$9,IF(IF('Scoring Rules'!$I$9="&gt;=",F212&gt;='Scoring Rules'!$D$9,F212&gt;'Scoring Rules'!$D$9),'Scoring Rules'!$E$9,IF(IF('Scoring Rules'!$I$9="&gt;=",F212&gt;='Scoring Rules'!$B$9,F212&gt;'Scoring Rules'!$B$9),'Scoring Rules'!$C$9,'Scoring Rules'!$H$9)))))</x:f>
      </x:c>
      <x:c r="H212" s="15" t="str">
        <x:f>IF($A212="","",IF(ISBLANK('Paste Export'!E206),"Missing",IF(ISNUMBER('Paste Export'!E206),'Paste Export'!E206,VALUE('Paste Export'!E206))))</x:f>
      </x:c>
      <x:c r="I212" s="16" t="str">
        <x:f>IF($A212="","",IF(NOT(ISNUMBER(H212)),"Missing",IF(AND('Scoring Rules'!$F$10&lt;&gt;"",IF('Scoring Rules'!$I$10="&gt;=",H212&gt;='Scoring Rules'!$F$10,H212&gt;'Scoring Rules'!$F$10)),'Scoring Rules'!$G$10,IF(IF('Scoring Rules'!$I$10="&gt;=",H212&gt;='Scoring Rules'!$D$10,H212&gt;'Scoring Rules'!$D$10),'Scoring Rules'!$E$10,IF(IF('Scoring Rules'!$I$10="&gt;=",H212&gt;='Scoring Rules'!$B$10,H212&gt;'Scoring Rules'!$B$10),'Scoring Rules'!$C$10,'Scoring Rules'!$H$10)))))</x:f>
      </x:c>
      <x:c r="J212" s="15" t="str">
        <x:f>IF($A212="","",IF(ISBLANK('Paste Export'!F206),"Missing",IF(ISNUMBER('Paste Export'!F206),'Paste Export'!F206,VALUE('Paste Export'!F206))))</x:f>
      </x:c>
      <x:c r="K212" s="16" t="str">
        <x:f>IF($A212="","",IF(NOT(ISNUMBER(J212)),"Missing",IF(AND('Scoring Rules'!$F$11&lt;&gt;"",IF('Scoring Rules'!$I$11="&gt;=",J212&gt;='Scoring Rules'!$F$11,J212&gt;'Scoring Rules'!$F$11)),'Scoring Rules'!$G$11,IF(IF('Scoring Rules'!$I$11="&gt;=",J212&gt;='Scoring Rules'!$D$11,J212&gt;'Scoring Rules'!$D$11),'Scoring Rules'!$E$11,IF(IF('Scoring Rules'!$I$11="&gt;=",J212&gt;='Scoring Rules'!$B$11,J212&gt;'Scoring Rules'!$B$11),'Scoring Rules'!$C$11,'Scoring Rules'!$H$11)))))</x:f>
      </x:c>
      <x:c r="L212" s="14" t="str">
        <x:f>IF($A212="","",IF(ISBLANK('Paste Export'!G206),"Missing",IF(ISNUMBER('Paste Export'!G206),'Paste Export'!G206,VALUE('Paste Export'!G206))))</x:f>
      </x:c>
      <x:c r="M212" s="16" t="str">
        <x:f>IF($A212="","",IF(NOT(ISNUMBER(L212)),"Missing",IF(AND('Scoring Rules'!$F$12&lt;&gt;"",IF('Scoring Rules'!$I$12="&gt;=",L212&gt;='Scoring Rules'!$F$12,L212&gt;'Scoring Rules'!$F$12)),'Scoring Rules'!$G$12,IF(IF('Scoring Rules'!$I$12="&gt;=",L212&gt;='Scoring Rules'!$D$12,L212&gt;'Scoring Rules'!$D$12),'Scoring Rules'!$E$12,IF(IF('Scoring Rules'!$I$12="&gt;=",L212&gt;='Scoring Rules'!$B$12,L212&gt;'Scoring Rules'!$B$12),'Scoring Rules'!$C$12,'Scoring Rules'!$H$12)))))</x:f>
      </x:c>
      <x:c r="N212" s="14" t="str">
        <x:f>IF($A212="","",IF(ISBLANK('Paste Export'!H206),"Missing",IF(ISNUMBER('Paste Export'!H206),'Paste Export'!H206,VALUE('Paste Export'!H206))))</x:f>
      </x:c>
      <x:c r="O212" s="16" t="str">
        <x:f>IF($A212="","",IF(NOT(ISNUMBER(N212)),"Missing",IF(AND('Scoring Rules'!$F$13&lt;&gt;"",IF('Scoring Rules'!$I$13="&gt;=",100-N212&gt;='Scoring Rules'!$F$13,100-N212&gt;'Scoring Rules'!$F$13)),'Scoring Rules'!$G$13,IF(IF('Scoring Rules'!$I$13="&gt;=",100-N212&gt;='Scoring Rules'!$D$13,100-N212&gt;'Scoring Rules'!$D$13),'Scoring Rules'!$E$13,IF(IF('Scoring Rules'!$I$13="&gt;=",100-N212&gt;='Scoring Rules'!$B$13,100-N212&gt;'Scoring Rules'!$B$13),'Scoring Rules'!$C$13,'Scoring Rules'!$H$13)))))</x:f>
      </x:c>
      <x:c r="P212" s="16" t="str">
        <x:f>IF($A212="","",IF(COUNT(C212,E212,G212,I212,K212,M212,O212)=7,SUM(C212,E212,G212,I212,K212,M212,O212),"Missing metric"))</x:f>
      </x:c>
      <x:c r="Q212" s="16" t="str">
        <x:f>IF($A212="","",IF(ISBLANK('Paste Export'!I206),"Missing",VALUE('Paste Export'!I206)))</x:f>
      </x:c>
      <x:c r="R212" s="16" t="str">
        <x:f>IF($A212="","",IF(AND(ISNUMBER(P212),ISNUMBER(Q212)),P212-Q212,"Unavailable"))</x:f>
      </x:c>
      <x:c r="S212" s="2" t="str">
        <x:f>IF($A212="","",IF(ISNUMBER(R212),IF(R212=0,"Matches","Review rules / rounding"),"Missing input"))</x:f>
      </x:c>
      <x:c r="T212" s="8" t="str">
        <x:f>IF($A212="","",IF(NOT(ISNUMBER(C212)),"Missing metric", IF(AND('Scoring Rules'!$F$7&lt;&gt;"",IF('Scoring Rules'!$I$7="&gt;=",B212&gt;='Scoring Rules'!$F$7,B212&gt;'Scoring Rules'!$F$7)),'Scoring Rules'!$I$7&amp;" "&amp;TEXT('Scoring Rules'!$F$7,"0.00"),IF(IF('Scoring Rules'!$I$7="&gt;=",B212&gt;='Scoring Rules'!$D$7,B212&gt;'Scoring Rules'!$D$7),'Scoring Rules'!$I$7&amp;" "&amp;TEXT('Scoring Rules'!$D$7,"0.00")&amp;" to "&amp;IF('Scoring Rules'!$I$7="&gt;", "&lt;= ","&lt; ")&amp;TEXT('Scoring Rules'!$F$7,"0.00"),IF(IF('Scoring Rules'!$I$7="&gt;=",B212&gt;='Scoring Rules'!$B$7,B212&gt;'Scoring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"&amp;C212&amp;" pts"))</x:f>
      </x:c>
      <x:c r="U212" s="8" t="str">
        <x:f>IF($A212="","",IF(NOT(ISNUMBER(E212)),"Missing metric", IF(AND('Scoring Rules'!$F$8&lt;&gt;"",IF('Scoring Rules'!$I$8="&gt;=",D212&gt;='Scoring Rules'!$F$8,D212&gt;'Scoring Rules'!$F$8)),'Scoring Rules'!$I$8&amp;" "&amp;TEXT('Scoring Rules'!$F$8,"0.00"),IF(IF('Scoring Rules'!$I$8="&gt;=",D212&gt;='Scoring Rules'!$D$8,D212&gt;'Scoring Rules'!$D$8),'Scoring Rules'!$I$8&amp;" "&amp;TEXT('Scoring Rules'!$D$8,"0.00")&amp;" to "&amp;IF('Scoring Rules'!$I$8="&gt;", "&lt;= ","&lt; ")&amp;TEXT('Scoring Rules'!$F$8,"0.00"),IF(IF('Scoring Rules'!$I$8="&gt;=",D212&gt;='Scoring Rules'!$B$8,D212&gt;'Scoring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"&amp;E212&amp;" pts"))</x:f>
      </x:c>
      <x:c r="V212" s="8" t="str">
        <x:f>IF($A212="","",IF(NOT(ISNUMBER(G212)),"Missing metric", IF(AND('Scoring Rules'!$F$9&lt;&gt;"",IF('Scoring Rules'!$I$9="&gt;=",F212&gt;='Scoring Rules'!$F$9,F212&gt;'Scoring Rules'!$F$9)),'Scoring Rules'!$I$9&amp;" "&amp;TEXT('Scoring Rules'!$F$9,"0.00"),IF(IF('Scoring Rules'!$I$9="&gt;=",F212&gt;='Scoring Rules'!$D$9,F212&gt;'Scoring Rules'!$D$9),'Scoring Rules'!$I$9&amp;" "&amp;TEXT('Scoring Rules'!$D$9,"0.00")&amp;" to "&amp;IF('Scoring Rules'!$I$9="&gt;", "&lt;= ","&lt; ")&amp;TEXT('Scoring Rules'!$F$9,"0.00"),IF(IF('Scoring Rules'!$I$9="&gt;=",F212&gt;='Scoring Rules'!$B$9,F212&gt;'Scoring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"&amp;G212&amp;" pts"))</x:f>
      </x:c>
      <x:c r="W212" s="8" t="str">
        <x:f>IF($A212="","",IF(NOT(ISNUMBER(I212)),"Missing metric", IF(AND('Scoring Rules'!$F$10&lt;&gt;"",IF('Scoring Rules'!$I$10="&gt;=",H212&gt;='Scoring Rules'!$F$10,H212&gt;'Scoring Rules'!$F$10)),'Scoring Rules'!$I$10&amp;" "&amp;TEXT('Scoring Rules'!$F$10,"0.00"),IF(IF('Scoring Rules'!$I$10="&gt;=",H212&gt;='Scoring Rules'!$D$10,H212&gt;'Scoring Rules'!$D$10),'Scoring Rules'!$I$10&amp;" "&amp;TEXT('Scoring Rules'!$D$10,"0.00")&amp;" to "&amp;IF('Scoring Rules'!$I$10="&gt;", "&lt;= ","&lt; ")&amp;TEXT('Scoring Rules'!$F$10,"0.00"),IF(IF('Scoring Rules'!$I$10="&gt;=",H212&gt;='Scoring Rules'!$B$10,H212&gt;'Scoring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"&amp;I212&amp;" pts"))</x:f>
      </x:c>
      <x:c r="X212" s="8" t="str">
        <x:f>IF($A212="","",IF(NOT(ISNUMBER(K212)),"Missing metric", IF(AND('Scoring Rules'!$F$11&lt;&gt;"",IF('Scoring Rules'!$I$11="&gt;=",J212&gt;='Scoring Rules'!$F$11,J212&gt;'Scoring Rules'!$F$11)),'Scoring Rules'!$I$11&amp;" "&amp;TEXT('Scoring Rules'!$F$11,"0.00"),IF(IF('Scoring Rules'!$I$11="&gt;=",J212&gt;='Scoring Rules'!$D$11,J212&gt;'Scoring Rules'!$D$11),'Scoring Rules'!$I$11&amp;" "&amp;TEXT('Scoring Rules'!$D$11,"0.00")&amp;" to "&amp;IF('Scoring Rules'!$I$11="&gt;", "&lt;= ","&lt; ")&amp;TEXT('Scoring Rules'!$F$11,"0.00"),IF(IF('Scoring Rules'!$I$11="&gt;=",J212&gt;='Scoring Rules'!$B$11,J212&gt;'Scoring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"&amp;K212&amp;" pts"))</x:f>
      </x:c>
      <x:c r="Y212" s="8" t="str">
        <x:f>IF($A212="","",IF(NOT(ISNUMBER(M212)),"Missing metric", IF(IF('Scoring Rules'!$I$12="&gt;=",L212&gt;='Scoring Rules'!$D$12,L212&gt;'Scoring Rules'!$D$12),'Scoring Rules'!$I$12&amp;" "&amp;TEXT('Scoring Rules'!$D$12,"0.00"),IF(IF('Scoring Rules'!$I$12="&gt;=",L212&gt;='Scoring Rules'!$B$12,L212&gt;'Scoring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"&amp;M212&amp;" pts"))</x:f>
      </x:c>
      <x:c r="Z212" s="8" t="str">
        <x:f>IF($A212="","",IF(NOT(ISNUMBER(O212)),"Missing metric","Attendance "&amp;TEXT(100-N212,"0.00")&amp;"%: "&amp;IF(AND('Scoring Rules'!$F$13&lt;&gt;"",IF('Scoring Rules'!$I$13="&gt;=",100-N212&gt;='Scoring Rules'!$F$13,100-N212&gt;'Scoring Rules'!$F$13)),'Scoring Rules'!$I$13&amp;" "&amp;TEXT('Scoring Rules'!$F$13,"0.00"),IF(IF('Scoring Rules'!$I$13="&gt;=",100-N212&gt;='Scoring Rules'!$D$13,100-N212&gt;'Scoring Rules'!$D$13),'Scoring Rules'!$I$13&amp;" "&amp;TEXT('Scoring Rules'!$D$13,"0.00")&amp;" to "&amp;IF('Scoring Rules'!$I$13="&gt;", "&lt;= ","&lt; ")&amp;TEXT('Scoring Rules'!$F$13,"0.00"),IF(IF('Scoring Rules'!$I$13="&gt;=",100-N212&gt;='Scoring Rules'!$B$13,100-N212&gt;'Scoring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"&amp;O212&amp;" pts"))</x:f>
      </x:c>
    </x:row>
    <x:row r="213" ht="32" customHeight="1">
      <x:c r="A213" s="2" t="str">
        <x:f>IF('Paste Export'!A207&lt;&gt;"",'Paste Export'!A207,"")</x:f>
      </x:c>
      <x:c r="B213" s="16" t="str">
        <x:f>IF($A213="","",IF(ISBLANK('Paste Export'!B207),"Missing",IF(ISNUMBER('Paste Export'!B207),'Paste Export'!B207,VALUE('Paste Export'!B207))))</x:f>
      </x:c>
      <x:c r="C213" s="16" t="str">
        <x:f>IF($A213="","",IF(NOT(ISNUMBER(B213)),"Missing",IF(AND('Scoring Rules'!$F$7&lt;&gt;"",IF('Scoring Rules'!$I$7="&gt;=",B213&gt;='Scoring Rules'!$F$7,B213&gt;'Scoring Rules'!$F$7)),'Scoring Rules'!$G$7,IF(IF('Scoring Rules'!$I$7="&gt;=",B213&gt;='Scoring Rules'!$D$7,B213&gt;'Scoring Rules'!$D$7),'Scoring Rules'!$E$7,IF(IF('Scoring Rules'!$I$7="&gt;=",B213&gt;='Scoring Rules'!$B$7,B213&gt;'Scoring Rules'!$B$7),'Scoring Rules'!$C$7,'Scoring Rules'!$H$7)))))</x:f>
      </x:c>
      <x:c r="D213" s="16" t="str">
        <x:f>IF($A213="","",IF(ISBLANK('Paste Export'!C207),"Missing",IF(ISNUMBER('Paste Export'!C207),'Paste Export'!C207,VALUE('Paste Export'!C207))))</x:f>
      </x:c>
      <x:c r="E213" s="16" t="str">
        <x:f>IF($A213="","",IF(NOT(ISNUMBER(D213)),"Missing",IF(AND('Scoring Rules'!$F$8&lt;&gt;"",IF('Scoring Rules'!$I$8="&gt;=",D213&gt;='Scoring Rules'!$F$8,D213&gt;'Scoring Rules'!$F$8)),'Scoring Rules'!$G$8,IF(IF('Scoring Rules'!$I$8="&gt;=",D213&gt;='Scoring Rules'!$D$8,D213&gt;'Scoring Rules'!$D$8),'Scoring Rules'!$E$8,IF(IF('Scoring Rules'!$I$8="&gt;=",D213&gt;='Scoring Rules'!$B$8,D213&gt;'Scoring Rules'!$B$8),'Scoring Rules'!$C$8,'Scoring Rules'!$H$8)))))</x:f>
      </x:c>
      <x:c r="F213" s="14" t="str">
        <x:f>IF($A213="","",IF(ISBLANK('Paste Export'!D207),"Missing",IF(ISNUMBER('Paste Export'!D207),'Paste Export'!D207,VALUE('Paste Export'!D207))))</x:f>
      </x:c>
      <x:c r="G213" s="16" t="str">
        <x:f>IF($A213="","",IF(NOT(ISNUMBER(F213)),"Missing",IF(AND('Scoring Rules'!$F$9&lt;&gt;"",IF('Scoring Rules'!$I$9="&gt;=",F213&gt;='Scoring Rules'!$F$9,F213&gt;'Scoring Rules'!$F$9)),'Scoring Rules'!$G$9,IF(IF('Scoring Rules'!$I$9="&gt;=",F213&gt;='Scoring Rules'!$D$9,F213&gt;'Scoring Rules'!$D$9),'Scoring Rules'!$E$9,IF(IF('Scoring Rules'!$I$9="&gt;=",F213&gt;='Scoring Rules'!$B$9,F213&gt;'Scoring Rules'!$B$9),'Scoring Rules'!$C$9,'Scoring Rules'!$H$9)))))</x:f>
      </x:c>
      <x:c r="H213" s="15" t="str">
        <x:f>IF($A213="","",IF(ISBLANK('Paste Export'!E207),"Missing",IF(ISNUMBER('Paste Export'!E207),'Paste Export'!E207,VALUE('Paste Export'!E207))))</x:f>
      </x:c>
      <x:c r="I213" s="16" t="str">
        <x:f>IF($A213="","",IF(NOT(ISNUMBER(H213)),"Missing",IF(AND('Scoring Rules'!$F$10&lt;&gt;"",IF('Scoring Rules'!$I$10="&gt;=",H213&gt;='Scoring Rules'!$F$10,H213&gt;'Scoring Rules'!$F$10)),'Scoring Rules'!$G$10,IF(IF('Scoring Rules'!$I$10="&gt;=",H213&gt;='Scoring Rules'!$D$10,H213&gt;'Scoring Rules'!$D$10),'Scoring Rules'!$E$10,IF(IF('Scoring Rules'!$I$10="&gt;=",H213&gt;='Scoring Rules'!$B$10,H213&gt;'Scoring Rules'!$B$10),'Scoring Rules'!$C$10,'Scoring Rules'!$H$10)))))</x:f>
      </x:c>
      <x:c r="J213" s="15" t="str">
        <x:f>IF($A213="","",IF(ISBLANK('Paste Export'!F207),"Missing",IF(ISNUMBER('Paste Export'!F207),'Paste Export'!F207,VALUE('Paste Export'!F207))))</x:f>
      </x:c>
      <x:c r="K213" s="16" t="str">
        <x:f>IF($A213="","",IF(NOT(ISNUMBER(J213)),"Missing",IF(AND('Scoring Rules'!$F$11&lt;&gt;"",IF('Scoring Rules'!$I$11="&gt;=",J213&gt;='Scoring Rules'!$F$11,J213&gt;'Scoring Rules'!$F$11)),'Scoring Rules'!$G$11,IF(IF('Scoring Rules'!$I$11="&gt;=",J213&gt;='Scoring Rules'!$D$11,J213&gt;'Scoring Rules'!$D$11),'Scoring Rules'!$E$11,IF(IF('Scoring Rules'!$I$11="&gt;=",J213&gt;='Scoring Rules'!$B$11,J213&gt;'Scoring Rules'!$B$11),'Scoring Rules'!$C$11,'Scoring Rules'!$H$11)))))</x:f>
      </x:c>
      <x:c r="L213" s="14" t="str">
        <x:f>IF($A213="","",IF(ISBLANK('Paste Export'!G207),"Missing",IF(ISNUMBER('Paste Export'!G207),'Paste Export'!G207,VALUE('Paste Export'!G207))))</x:f>
      </x:c>
      <x:c r="M213" s="16" t="str">
        <x:f>IF($A213="","",IF(NOT(ISNUMBER(L213)),"Missing",IF(AND('Scoring Rules'!$F$12&lt;&gt;"",IF('Scoring Rules'!$I$12="&gt;=",L213&gt;='Scoring Rules'!$F$12,L213&gt;'Scoring Rules'!$F$12)),'Scoring Rules'!$G$12,IF(IF('Scoring Rules'!$I$12="&gt;=",L213&gt;='Scoring Rules'!$D$12,L213&gt;'Scoring Rules'!$D$12),'Scoring Rules'!$E$12,IF(IF('Scoring Rules'!$I$12="&gt;=",L213&gt;='Scoring Rules'!$B$12,L213&gt;'Scoring Rules'!$B$12),'Scoring Rules'!$C$12,'Scoring Rules'!$H$12)))))</x:f>
      </x:c>
      <x:c r="N213" s="14" t="str">
        <x:f>IF($A213="","",IF(ISBLANK('Paste Export'!H207),"Missing",IF(ISNUMBER('Paste Export'!H207),'Paste Export'!H207,VALUE('Paste Export'!H207))))</x:f>
      </x:c>
      <x:c r="O213" s="16" t="str">
        <x:f>IF($A213="","",IF(NOT(ISNUMBER(N213)),"Missing",IF(AND('Scoring Rules'!$F$13&lt;&gt;"",IF('Scoring Rules'!$I$13="&gt;=",100-N213&gt;='Scoring Rules'!$F$13,100-N213&gt;'Scoring Rules'!$F$13)),'Scoring Rules'!$G$13,IF(IF('Scoring Rules'!$I$13="&gt;=",100-N213&gt;='Scoring Rules'!$D$13,100-N213&gt;'Scoring Rules'!$D$13),'Scoring Rules'!$E$13,IF(IF('Scoring Rules'!$I$13="&gt;=",100-N213&gt;='Scoring Rules'!$B$13,100-N213&gt;'Scoring Rules'!$B$13),'Scoring Rules'!$C$13,'Scoring Rules'!$H$13)))))</x:f>
      </x:c>
      <x:c r="P213" s="16" t="str">
        <x:f>IF($A213="","",IF(COUNT(C213,E213,G213,I213,K213,M213,O213)=7,SUM(C213,E213,G213,I213,K213,M213,O213),"Missing metric"))</x:f>
      </x:c>
      <x:c r="Q213" s="16" t="str">
        <x:f>IF($A213="","",IF(ISBLANK('Paste Export'!I207),"Missing",VALUE('Paste Export'!I207)))</x:f>
      </x:c>
      <x:c r="R213" s="16" t="str">
        <x:f>IF($A213="","",IF(AND(ISNUMBER(P213),ISNUMBER(Q213)),P213-Q213,"Unavailable"))</x:f>
      </x:c>
      <x:c r="S213" s="2" t="str">
        <x:f>IF($A213="","",IF(ISNUMBER(R213),IF(R213=0,"Matches","Review rules / rounding"),"Missing input"))</x:f>
      </x:c>
      <x:c r="T213" s="8" t="str">
        <x:f>IF($A213="","",IF(NOT(ISNUMBER(C213)),"Missing metric", IF(AND('Scoring Rules'!$F$7&lt;&gt;"",IF('Scoring Rules'!$I$7="&gt;=",B213&gt;='Scoring Rules'!$F$7,B213&gt;'Scoring Rules'!$F$7)),'Scoring Rules'!$I$7&amp;" "&amp;TEXT('Scoring Rules'!$F$7,"0.00"),IF(IF('Scoring Rules'!$I$7="&gt;=",B213&gt;='Scoring Rules'!$D$7,B213&gt;'Scoring Rules'!$D$7),'Scoring Rules'!$I$7&amp;" "&amp;TEXT('Scoring Rules'!$D$7,"0.00")&amp;" to "&amp;IF('Scoring Rules'!$I$7="&gt;", "&lt;= ","&lt; ")&amp;TEXT('Scoring Rules'!$F$7,"0.00"),IF(IF('Scoring Rules'!$I$7="&gt;=",B213&gt;='Scoring Rules'!$B$7,B213&gt;'Scoring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"&amp;C213&amp;" pts"))</x:f>
      </x:c>
      <x:c r="U213" s="8" t="str">
        <x:f>IF($A213="","",IF(NOT(ISNUMBER(E213)),"Missing metric", IF(AND('Scoring Rules'!$F$8&lt;&gt;"",IF('Scoring Rules'!$I$8="&gt;=",D213&gt;='Scoring Rules'!$F$8,D213&gt;'Scoring Rules'!$F$8)),'Scoring Rules'!$I$8&amp;" "&amp;TEXT('Scoring Rules'!$F$8,"0.00"),IF(IF('Scoring Rules'!$I$8="&gt;=",D213&gt;='Scoring Rules'!$D$8,D213&gt;'Scoring Rules'!$D$8),'Scoring Rules'!$I$8&amp;" "&amp;TEXT('Scoring Rules'!$D$8,"0.00")&amp;" to "&amp;IF('Scoring Rules'!$I$8="&gt;", "&lt;= ","&lt; ")&amp;TEXT('Scoring Rules'!$F$8,"0.00"),IF(IF('Scoring Rules'!$I$8="&gt;=",D213&gt;='Scoring Rules'!$B$8,D213&gt;'Scoring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"&amp;E213&amp;" pts"))</x:f>
      </x:c>
      <x:c r="V213" s="8" t="str">
        <x:f>IF($A213="","",IF(NOT(ISNUMBER(G213)),"Missing metric", IF(AND('Scoring Rules'!$F$9&lt;&gt;"",IF('Scoring Rules'!$I$9="&gt;=",F213&gt;='Scoring Rules'!$F$9,F213&gt;'Scoring Rules'!$F$9)),'Scoring Rules'!$I$9&amp;" "&amp;TEXT('Scoring Rules'!$F$9,"0.00"),IF(IF('Scoring Rules'!$I$9="&gt;=",F213&gt;='Scoring Rules'!$D$9,F213&gt;'Scoring Rules'!$D$9),'Scoring Rules'!$I$9&amp;" "&amp;TEXT('Scoring Rules'!$D$9,"0.00")&amp;" to "&amp;IF('Scoring Rules'!$I$9="&gt;", "&lt;= ","&lt; ")&amp;TEXT('Scoring Rules'!$F$9,"0.00"),IF(IF('Scoring Rules'!$I$9="&gt;=",F213&gt;='Scoring Rules'!$B$9,F213&gt;'Scoring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"&amp;G213&amp;" pts"))</x:f>
      </x:c>
      <x:c r="W213" s="8" t="str">
        <x:f>IF($A213="","",IF(NOT(ISNUMBER(I213)),"Missing metric", IF(AND('Scoring Rules'!$F$10&lt;&gt;"",IF('Scoring Rules'!$I$10="&gt;=",H213&gt;='Scoring Rules'!$F$10,H213&gt;'Scoring Rules'!$F$10)),'Scoring Rules'!$I$10&amp;" "&amp;TEXT('Scoring Rules'!$F$10,"0.00"),IF(IF('Scoring Rules'!$I$10="&gt;=",H213&gt;='Scoring Rules'!$D$10,H213&gt;'Scoring Rules'!$D$10),'Scoring Rules'!$I$10&amp;" "&amp;TEXT('Scoring Rules'!$D$10,"0.00")&amp;" to "&amp;IF('Scoring Rules'!$I$10="&gt;", "&lt;= ","&lt; ")&amp;TEXT('Scoring Rules'!$F$10,"0.00"),IF(IF('Scoring Rules'!$I$10="&gt;=",H213&gt;='Scoring Rules'!$B$10,H213&gt;'Scoring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"&amp;I213&amp;" pts"))</x:f>
      </x:c>
      <x:c r="X213" s="8" t="str">
        <x:f>IF($A213="","",IF(NOT(ISNUMBER(K213)),"Missing metric", IF(AND('Scoring Rules'!$F$11&lt;&gt;"",IF('Scoring Rules'!$I$11="&gt;=",J213&gt;='Scoring Rules'!$F$11,J213&gt;'Scoring Rules'!$F$11)),'Scoring Rules'!$I$11&amp;" "&amp;TEXT('Scoring Rules'!$F$11,"0.00"),IF(IF('Scoring Rules'!$I$11="&gt;=",J213&gt;='Scoring Rules'!$D$11,J213&gt;'Scoring Rules'!$D$11),'Scoring Rules'!$I$11&amp;" "&amp;TEXT('Scoring Rules'!$D$11,"0.00")&amp;" to "&amp;IF('Scoring Rules'!$I$11="&gt;", "&lt;= ","&lt; ")&amp;TEXT('Scoring Rules'!$F$11,"0.00"),IF(IF('Scoring Rules'!$I$11="&gt;=",J213&gt;='Scoring Rules'!$B$11,J213&gt;'Scoring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"&amp;K213&amp;" pts"))</x:f>
      </x:c>
      <x:c r="Y213" s="8" t="str">
        <x:f>IF($A213="","",IF(NOT(ISNUMBER(M213)),"Missing metric", IF(IF('Scoring Rules'!$I$12="&gt;=",L213&gt;='Scoring Rules'!$D$12,L213&gt;'Scoring Rules'!$D$12),'Scoring Rules'!$I$12&amp;" "&amp;TEXT('Scoring Rules'!$D$12,"0.00"),IF(IF('Scoring Rules'!$I$12="&gt;=",L213&gt;='Scoring Rules'!$B$12,L213&gt;'Scoring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"&amp;M213&amp;" pts"))</x:f>
      </x:c>
      <x:c r="Z213" s="8" t="str">
        <x:f>IF($A213="","",IF(NOT(ISNUMBER(O213)),"Missing metric","Attendance "&amp;TEXT(100-N213,"0.00")&amp;"%: "&amp;IF(AND('Scoring Rules'!$F$13&lt;&gt;"",IF('Scoring Rules'!$I$13="&gt;=",100-N213&gt;='Scoring Rules'!$F$13,100-N213&gt;'Scoring Rules'!$F$13)),'Scoring Rules'!$I$13&amp;" "&amp;TEXT('Scoring Rules'!$F$13,"0.00"),IF(IF('Scoring Rules'!$I$13="&gt;=",100-N213&gt;='Scoring Rules'!$D$13,100-N213&gt;'Scoring Rules'!$D$13),'Scoring Rules'!$I$13&amp;" "&amp;TEXT('Scoring Rules'!$D$13,"0.00")&amp;" to "&amp;IF('Scoring Rules'!$I$13="&gt;", "&lt;= ","&lt; ")&amp;TEXT('Scoring Rules'!$F$13,"0.00"),IF(IF('Scoring Rules'!$I$13="&gt;=",100-N213&gt;='Scoring Rules'!$B$13,100-N213&gt;'Scoring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"&amp;O213&amp;" pts"))</x:f>
      </x:c>
    </x:row>
    <x:row r="214" ht="32" customHeight="1">
      <x:c r="A214" s="2" t="str">
        <x:f>IF('Paste Export'!A208&lt;&gt;"",'Paste Export'!A208,"")</x:f>
      </x:c>
      <x:c r="B214" s="16" t="str">
        <x:f>IF($A214="","",IF(ISBLANK('Paste Export'!B208),"Missing",IF(ISNUMBER('Paste Export'!B208),'Paste Export'!B208,VALUE('Paste Export'!B208))))</x:f>
      </x:c>
      <x:c r="C214" s="16" t="str">
        <x:f>IF($A214="","",IF(NOT(ISNUMBER(B214)),"Missing",IF(AND('Scoring Rules'!$F$7&lt;&gt;"",IF('Scoring Rules'!$I$7="&gt;=",B214&gt;='Scoring Rules'!$F$7,B214&gt;'Scoring Rules'!$F$7)),'Scoring Rules'!$G$7,IF(IF('Scoring Rules'!$I$7="&gt;=",B214&gt;='Scoring Rules'!$D$7,B214&gt;'Scoring Rules'!$D$7),'Scoring Rules'!$E$7,IF(IF('Scoring Rules'!$I$7="&gt;=",B214&gt;='Scoring Rules'!$B$7,B214&gt;'Scoring Rules'!$B$7),'Scoring Rules'!$C$7,'Scoring Rules'!$H$7)))))</x:f>
      </x:c>
      <x:c r="D214" s="16" t="str">
        <x:f>IF($A214="","",IF(ISBLANK('Paste Export'!C208),"Missing",IF(ISNUMBER('Paste Export'!C208),'Paste Export'!C208,VALUE('Paste Export'!C208))))</x:f>
      </x:c>
      <x:c r="E214" s="16" t="str">
        <x:f>IF($A214="","",IF(NOT(ISNUMBER(D214)),"Missing",IF(AND('Scoring Rules'!$F$8&lt;&gt;"",IF('Scoring Rules'!$I$8="&gt;=",D214&gt;='Scoring Rules'!$F$8,D214&gt;'Scoring Rules'!$F$8)),'Scoring Rules'!$G$8,IF(IF('Scoring Rules'!$I$8="&gt;=",D214&gt;='Scoring Rules'!$D$8,D214&gt;'Scoring Rules'!$D$8),'Scoring Rules'!$E$8,IF(IF('Scoring Rules'!$I$8="&gt;=",D214&gt;='Scoring Rules'!$B$8,D214&gt;'Scoring Rules'!$B$8),'Scoring Rules'!$C$8,'Scoring Rules'!$H$8)))))</x:f>
      </x:c>
      <x:c r="F214" s="14" t="str">
        <x:f>IF($A214="","",IF(ISBLANK('Paste Export'!D208),"Missing",IF(ISNUMBER('Paste Export'!D208),'Paste Export'!D208,VALUE('Paste Export'!D208))))</x:f>
      </x:c>
      <x:c r="G214" s="16" t="str">
        <x:f>IF($A214="","",IF(NOT(ISNUMBER(F214)),"Missing",IF(AND('Scoring Rules'!$F$9&lt;&gt;"",IF('Scoring Rules'!$I$9="&gt;=",F214&gt;='Scoring Rules'!$F$9,F214&gt;'Scoring Rules'!$F$9)),'Scoring Rules'!$G$9,IF(IF('Scoring Rules'!$I$9="&gt;=",F214&gt;='Scoring Rules'!$D$9,F214&gt;'Scoring Rules'!$D$9),'Scoring Rules'!$E$9,IF(IF('Scoring Rules'!$I$9="&gt;=",F214&gt;='Scoring Rules'!$B$9,F214&gt;'Scoring Rules'!$B$9),'Scoring Rules'!$C$9,'Scoring Rules'!$H$9)))))</x:f>
      </x:c>
      <x:c r="H214" s="15" t="str">
        <x:f>IF($A214="","",IF(ISBLANK('Paste Export'!E208),"Missing",IF(ISNUMBER('Paste Export'!E208),'Paste Export'!E208,VALUE('Paste Export'!E208))))</x:f>
      </x:c>
      <x:c r="I214" s="16" t="str">
        <x:f>IF($A214="","",IF(NOT(ISNUMBER(H214)),"Missing",IF(AND('Scoring Rules'!$F$10&lt;&gt;"",IF('Scoring Rules'!$I$10="&gt;=",H214&gt;='Scoring Rules'!$F$10,H214&gt;'Scoring Rules'!$F$10)),'Scoring Rules'!$G$10,IF(IF('Scoring Rules'!$I$10="&gt;=",H214&gt;='Scoring Rules'!$D$10,H214&gt;'Scoring Rules'!$D$10),'Scoring Rules'!$E$10,IF(IF('Scoring Rules'!$I$10="&gt;=",H214&gt;='Scoring Rules'!$B$10,H214&gt;'Scoring Rules'!$B$10),'Scoring Rules'!$C$10,'Scoring Rules'!$H$10)))))</x:f>
      </x:c>
      <x:c r="J214" s="15" t="str">
        <x:f>IF($A214="","",IF(ISBLANK('Paste Export'!F208),"Missing",IF(ISNUMBER('Paste Export'!F208),'Paste Export'!F208,VALUE('Paste Export'!F208))))</x:f>
      </x:c>
      <x:c r="K214" s="16" t="str">
        <x:f>IF($A214="","",IF(NOT(ISNUMBER(J214)),"Missing",IF(AND('Scoring Rules'!$F$11&lt;&gt;"",IF('Scoring Rules'!$I$11="&gt;=",J214&gt;='Scoring Rules'!$F$11,J214&gt;'Scoring Rules'!$F$11)),'Scoring Rules'!$G$11,IF(IF('Scoring Rules'!$I$11="&gt;=",J214&gt;='Scoring Rules'!$D$11,J214&gt;'Scoring Rules'!$D$11),'Scoring Rules'!$E$11,IF(IF('Scoring Rules'!$I$11="&gt;=",J214&gt;='Scoring Rules'!$B$11,J214&gt;'Scoring Rules'!$B$11),'Scoring Rules'!$C$11,'Scoring Rules'!$H$11)))))</x:f>
      </x:c>
      <x:c r="L214" s="14" t="str">
        <x:f>IF($A214="","",IF(ISBLANK('Paste Export'!G208),"Missing",IF(ISNUMBER('Paste Export'!G208),'Paste Export'!G208,VALUE('Paste Export'!G208))))</x:f>
      </x:c>
      <x:c r="M214" s="16" t="str">
        <x:f>IF($A214="","",IF(NOT(ISNUMBER(L214)),"Missing",IF(AND('Scoring Rules'!$F$12&lt;&gt;"",IF('Scoring Rules'!$I$12="&gt;=",L214&gt;='Scoring Rules'!$F$12,L214&gt;'Scoring Rules'!$F$12)),'Scoring Rules'!$G$12,IF(IF('Scoring Rules'!$I$12="&gt;=",L214&gt;='Scoring Rules'!$D$12,L214&gt;'Scoring Rules'!$D$12),'Scoring Rules'!$E$12,IF(IF('Scoring Rules'!$I$12="&gt;=",L214&gt;='Scoring Rules'!$B$12,L214&gt;'Scoring Rules'!$B$12),'Scoring Rules'!$C$12,'Scoring Rules'!$H$12)))))</x:f>
      </x:c>
      <x:c r="N214" s="14" t="str">
        <x:f>IF($A214="","",IF(ISBLANK('Paste Export'!H208),"Missing",IF(ISNUMBER('Paste Export'!H208),'Paste Export'!H208,VALUE('Paste Export'!H208))))</x:f>
      </x:c>
      <x:c r="O214" s="16" t="str">
        <x:f>IF($A214="","",IF(NOT(ISNUMBER(N214)),"Missing",IF(AND('Scoring Rules'!$F$13&lt;&gt;"",IF('Scoring Rules'!$I$13="&gt;=",100-N214&gt;='Scoring Rules'!$F$13,100-N214&gt;'Scoring Rules'!$F$13)),'Scoring Rules'!$G$13,IF(IF('Scoring Rules'!$I$13="&gt;=",100-N214&gt;='Scoring Rules'!$D$13,100-N214&gt;'Scoring Rules'!$D$13),'Scoring Rules'!$E$13,IF(IF('Scoring Rules'!$I$13="&gt;=",100-N214&gt;='Scoring Rules'!$B$13,100-N214&gt;'Scoring Rules'!$B$13),'Scoring Rules'!$C$13,'Scoring Rules'!$H$13)))))</x:f>
      </x:c>
      <x:c r="P214" s="16" t="str">
        <x:f>IF($A214="","",IF(COUNT(C214,E214,G214,I214,K214,M214,O214)=7,SUM(C214,E214,G214,I214,K214,M214,O214),"Missing metric"))</x:f>
      </x:c>
      <x:c r="Q214" s="16" t="str">
        <x:f>IF($A214="","",IF(ISBLANK('Paste Export'!I208),"Missing",VALUE('Paste Export'!I208)))</x:f>
      </x:c>
      <x:c r="R214" s="16" t="str">
        <x:f>IF($A214="","",IF(AND(ISNUMBER(P214),ISNUMBER(Q214)),P214-Q214,"Unavailable"))</x:f>
      </x:c>
      <x:c r="S214" s="2" t="str">
        <x:f>IF($A214="","",IF(ISNUMBER(R214),IF(R214=0,"Matches","Review rules / rounding"),"Missing input"))</x:f>
      </x:c>
      <x:c r="T214" s="8" t="str">
        <x:f>IF($A214="","",IF(NOT(ISNUMBER(C214)),"Missing metric", IF(AND('Scoring Rules'!$F$7&lt;&gt;"",IF('Scoring Rules'!$I$7="&gt;=",B214&gt;='Scoring Rules'!$F$7,B214&gt;'Scoring Rules'!$F$7)),'Scoring Rules'!$I$7&amp;" "&amp;TEXT('Scoring Rules'!$F$7,"0.00"),IF(IF('Scoring Rules'!$I$7="&gt;=",B214&gt;='Scoring Rules'!$D$7,B214&gt;'Scoring Rules'!$D$7),'Scoring Rules'!$I$7&amp;" "&amp;TEXT('Scoring Rules'!$D$7,"0.00")&amp;" to "&amp;IF('Scoring Rules'!$I$7="&gt;", "&lt;= ","&lt; ")&amp;TEXT('Scoring Rules'!$F$7,"0.00"),IF(IF('Scoring Rules'!$I$7="&gt;=",B214&gt;='Scoring Rules'!$B$7,B214&gt;'Scoring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"&amp;C214&amp;" pts"))</x:f>
      </x:c>
      <x:c r="U214" s="8" t="str">
        <x:f>IF($A214="","",IF(NOT(ISNUMBER(E214)),"Missing metric", IF(AND('Scoring Rules'!$F$8&lt;&gt;"",IF('Scoring Rules'!$I$8="&gt;=",D214&gt;='Scoring Rules'!$F$8,D214&gt;'Scoring Rules'!$F$8)),'Scoring Rules'!$I$8&amp;" "&amp;TEXT('Scoring Rules'!$F$8,"0.00"),IF(IF('Scoring Rules'!$I$8="&gt;=",D214&gt;='Scoring Rules'!$D$8,D214&gt;'Scoring Rules'!$D$8),'Scoring Rules'!$I$8&amp;" "&amp;TEXT('Scoring Rules'!$D$8,"0.00")&amp;" to "&amp;IF('Scoring Rules'!$I$8="&gt;", "&lt;= ","&lt; ")&amp;TEXT('Scoring Rules'!$F$8,"0.00"),IF(IF('Scoring Rules'!$I$8="&gt;=",D214&gt;='Scoring Rules'!$B$8,D214&gt;'Scoring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"&amp;E214&amp;" pts"))</x:f>
      </x:c>
      <x:c r="V214" s="8" t="str">
        <x:f>IF($A214="","",IF(NOT(ISNUMBER(G214)),"Missing metric", IF(AND('Scoring Rules'!$F$9&lt;&gt;"",IF('Scoring Rules'!$I$9="&gt;=",F214&gt;='Scoring Rules'!$F$9,F214&gt;'Scoring Rules'!$F$9)),'Scoring Rules'!$I$9&amp;" "&amp;TEXT('Scoring Rules'!$F$9,"0.00"),IF(IF('Scoring Rules'!$I$9="&gt;=",F214&gt;='Scoring Rules'!$D$9,F214&gt;'Scoring Rules'!$D$9),'Scoring Rules'!$I$9&amp;" "&amp;TEXT('Scoring Rules'!$D$9,"0.00")&amp;" to "&amp;IF('Scoring Rules'!$I$9="&gt;", "&lt;= ","&lt; ")&amp;TEXT('Scoring Rules'!$F$9,"0.00"),IF(IF('Scoring Rules'!$I$9="&gt;=",F214&gt;='Scoring Rules'!$B$9,F214&gt;'Scoring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"&amp;G214&amp;" pts"))</x:f>
      </x:c>
      <x:c r="W214" s="8" t="str">
        <x:f>IF($A214="","",IF(NOT(ISNUMBER(I214)),"Missing metric", IF(AND('Scoring Rules'!$F$10&lt;&gt;"",IF('Scoring Rules'!$I$10="&gt;=",H214&gt;='Scoring Rules'!$F$10,H214&gt;'Scoring Rules'!$F$10)),'Scoring Rules'!$I$10&amp;" "&amp;TEXT('Scoring Rules'!$F$10,"0.00"),IF(IF('Scoring Rules'!$I$10="&gt;=",H214&gt;='Scoring Rules'!$D$10,H214&gt;'Scoring Rules'!$D$10),'Scoring Rules'!$I$10&amp;" "&amp;TEXT('Scoring Rules'!$D$10,"0.00")&amp;" to "&amp;IF('Scoring Rules'!$I$10="&gt;", "&lt;= ","&lt; ")&amp;TEXT('Scoring Rules'!$F$10,"0.00"),IF(IF('Scoring Rules'!$I$10="&gt;=",H214&gt;='Scoring Rules'!$B$10,H214&gt;'Scoring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"&amp;I214&amp;" pts"))</x:f>
      </x:c>
      <x:c r="X214" s="8" t="str">
        <x:f>IF($A214="","",IF(NOT(ISNUMBER(K214)),"Missing metric", IF(AND('Scoring Rules'!$F$11&lt;&gt;"",IF('Scoring Rules'!$I$11="&gt;=",J214&gt;='Scoring Rules'!$F$11,J214&gt;'Scoring Rules'!$F$11)),'Scoring Rules'!$I$11&amp;" "&amp;TEXT('Scoring Rules'!$F$11,"0.00"),IF(IF('Scoring Rules'!$I$11="&gt;=",J214&gt;='Scoring Rules'!$D$11,J214&gt;'Scoring Rules'!$D$11),'Scoring Rules'!$I$11&amp;" "&amp;TEXT('Scoring Rules'!$D$11,"0.00")&amp;" to "&amp;IF('Scoring Rules'!$I$11="&gt;", "&lt;= ","&lt; ")&amp;TEXT('Scoring Rules'!$F$11,"0.00"),IF(IF('Scoring Rules'!$I$11="&gt;=",J214&gt;='Scoring Rules'!$B$11,J214&gt;'Scoring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"&amp;K214&amp;" pts"))</x:f>
      </x:c>
      <x:c r="Y214" s="8" t="str">
        <x:f>IF($A214="","",IF(NOT(ISNUMBER(M214)),"Missing metric", IF(IF('Scoring Rules'!$I$12="&gt;=",L214&gt;='Scoring Rules'!$D$12,L214&gt;'Scoring Rules'!$D$12),'Scoring Rules'!$I$12&amp;" "&amp;TEXT('Scoring Rules'!$D$12,"0.00"),IF(IF('Scoring Rules'!$I$12="&gt;=",L214&gt;='Scoring Rules'!$B$12,L214&gt;'Scoring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"&amp;M214&amp;" pts"))</x:f>
      </x:c>
      <x:c r="Z214" s="8" t="str">
        <x:f>IF($A214="","",IF(NOT(ISNUMBER(O214)),"Missing metric","Attendance "&amp;TEXT(100-N214,"0.00")&amp;"%: "&amp;IF(AND('Scoring Rules'!$F$13&lt;&gt;"",IF('Scoring Rules'!$I$13="&gt;=",100-N214&gt;='Scoring Rules'!$F$13,100-N214&gt;'Scoring Rules'!$F$13)),'Scoring Rules'!$I$13&amp;" "&amp;TEXT('Scoring Rules'!$F$13,"0.00"),IF(IF('Scoring Rules'!$I$13="&gt;=",100-N214&gt;='Scoring Rules'!$D$13,100-N214&gt;'Scoring Rules'!$D$13),'Scoring Rules'!$I$13&amp;" "&amp;TEXT('Scoring Rules'!$D$13,"0.00")&amp;" to "&amp;IF('Scoring Rules'!$I$13="&gt;", "&lt;= ","&lt; ")&amp;TEXT('Scoring Rules'!$F$13,"0.00"),IF(IF('Scoring Rules'!$I$13="&gt;=",100-N214&gt;='Scoring Rules'!$B$13,100-N214&gt;'Scoring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"&amp;O214&amp;" pts"))</x:f>
      </x:c>
    </x:row>
    <x:row r="215" ht="32" customHeight="1">
      <x:c r="A215" s="2" t="str">
        <x:f>IF('Paste Export'!A209&lt;&gt;"",'Paste Export'!A209,"")</x:f>
      </x:c>
      <x:c r="B215" s="16" t="str">
        <x:f>IF($A215="","",IF(ISBLANK('Paste Export'!B209),"Missing",IF(ISNUMBER('Paste Export'!B209),'Paste Export'!B209,VALUE('Paste Export'!B209))))</x:f>
      </x:c>
      <x:c r="C215" s="16" t="str">
        <x:f>IF($A215="","",IF(NOT(ISNUMBER(B215)),"Missing",IF(AND('Scoring Rules'!$F$7&lt;&gt;"",IF('Scoring Rules'!$I$7="&gt;=",B215&gt;='Scoring Rules'!$F$7,B215&gt;'Scoring Rules'!$F$7)),'Scoring Rules'!$G$7,IF(IF('Scoring Rules'!$I$7="&gt;=",B215&gt;='Scoring Rules'!$D$7,B215&gt;'Scoring Rules'!$D$7),'Scoring Rules'!$E$7,IF(IF('Scoring Rules'!$I$7="&gt;=",B215&gt;='Scoring Rules'!$B$7,B215&gt;'Scoring Rules'!$B$7),'Scoring Rules'!$C$7,'Scoring Rules'!$H$7)))))</x:f>
      </x:c>
      <x:c r="D215" s="16" t="str">
        <x:f>IF($A215="","",IF(ISBLANK('Paste Export'!C209),"Missing",IF(ISNUMBER('Paste Export'!C209),'Paste Export'!C209,VALUE('Paste Export'!C209))))</x:f>
      </x:c>
      <x:c r="E215" s="16" t="str">
        <x:f>IF($A215="","",IF(NOT(ISNUMBER(D215)),"Missing",IF(AND('Scoring Rules'!$F$8&lt;&gt;"",IF('Scoring Rules'!$I$8="&gt;=",D215&gt;='Scoring Rules'!$F$8,D215&gt;'Scoring Rules'!$F$8)),'Scoring Rules'!$G$8,IF(IF('Scoring Rules'!$I$8="&gt;=",D215&gt;='Scoring Rules'!$D$8,D215&gt;'Scoring Rules'!$D$8),'Scoring Rules'!$E$8,IF(IF('Scoring Rules'!$I$8="&gt;=",D215&gt;='Scoring Rules'!$B$8,D215&gt;'Scoring Rules'!$B$8),'Scoring Rules'!$C$8,'Scoring Rules'!$H$8)))))</x:f>
      </x:c>
      <x:c r="F215" s="14" t="str">
        <x:f>IF($A215="","",IF(ISBLANK('Paste Export'!D209),"Missing",IF(ISNUMBER('Paste Export'!D209),'Paste Export'!D209,VALUE('Paste Export'!D209))))</x:f>
      </x:c>
      <x:c r="G215" s="16" t="str">
        <x:f>IF($A215="","",IF(NOT(ISNUMBER(F215)),"Missing",IF(AND('Scoring Rules'!$F$9&lt;&gt;"",IF('Scoring Rules'!$I$9="&gt;=",F215&gt;='Scoring Rules'!$F$9,F215&gt;'Scoring Rules'!$F$9)),'Scoring Rules'!$G$9,IF(IF('Scoring Rules'!$I$9="&gt;=",F215&gt;='Scoring Rules'!$D$9,F215&gt;'Scoring Rules'!$D$9),'Scoring Rules'!$E$9,IF(IF('Scoring Rules'!$I$9="&gt;=",F215&gt;='Scoring Rules'!$B$9,F215&gt;'Scoring Rules'!$B$9),'Scoring Rules'!$C$9,'Scoring Rules'!$H$9)))))</x:f>
      </x:c>
      <x:c r="H215" s="15" t="str">
        <x:f>IF($A215="","",IF(ISBLANK('Paste Export'!E209),"Missing",IF(ISNUMBER('Paste Export'!E209),'Paste Export'!E209,VALUE('Paste Export'!E209))))</x:f>
      </x:c>
      <x:c r="I215" s="16" t="str">
        <x:f>IF($A215="","",IF(NOT(ISNUMBER(H215)),"Missing",IF(AND('Scoring Rules'!$F$10&lt;&gt;"",IF('Scoring Rules'!$I$10="&gt;=",H215&gt;='Scoring Rules'!$F$10,H215&gt;'Scoring Rules'!$F$10)),'Scoring Rules'!$G$10,IF(IF('Scoring Rules'!$I$10="&gt;=",H215&gt;='Scoring Rules'!$D$10,H215&gt;'Scoring Rules'!$D$10),'Scoring Rules'!$E$10,IF(IF('Scoring Rules'!$I$10="&gt;=",H215&gt;='Scoring Rules'!$B$10,H215&gt;'Scoring Rules'!$B$10),'Scoring Rules'!$C$10,'Scoring Rules'!$H$10)))))</x:f>
      </x:c>
      <x:c r="J215" s="15" t="str">
        <x:f>IF($A215="","",IF(ISBLANK('Paste Export'!F209),"Missing",IF(ISNUMBER('Paste Export'!F209),'Paste Export'!F209,VALUE('Paste Export'!F209))))</x:f>
      </x:c>
      <x:c r="K215" s="16" t="str">
        <x:f>IF($A215="","",IF(NOT(ISNUMBER(J215)),"Missing",IF(AND('Scoring Rules'!$F$11&lt;&gt;"",IF('Scoring Rules'!$I$11="&gt;=",J215&gt;='Scoring Rules'!$F$11,J215&gt;'Scoring Rules'!$F$11)),'Scoring Rules'!$G$11,IF(IF('Scoring Rules'!$I$11="&gt;=",J215&gt;='Scoring Rules'!$D$11,J215&gt;'Scoring Rules'!$D$11),'Scoring Rules'!$E$11,IF(IF('Scoring Rules'!$I$11="&gt;=",J215&gt;='Scoring Rules'!$B$11,J215&gt;'Scoring Rules'!$B$11),'Scoring Rules'!$C$11,'Scoring Rules'!$H$11)))))</x:f>
      </x:c>
      <x:c r="L215" s="14" t="str">
        <x:f>IF($A215="","",IF(ISBLANK('Paste Export'!G209),"Missing",IF(ISNUMBER('Paste Export'!G209),'Paste Export'!G209,VALUE('Paste Export'!G209))))</x:f>
      </x:c>
      <x:c r="M215" s="16" t="str">
        <x:f>IF($A215="","",IF(NOT(ISNUMBER(L215)),"Missing",IF(AND('Scoring Rules'!$F$12&lt;&gt;"",IF('Scoring Rules'!$I$12="&gt;=",L215&gt;='Scoring Rules'!$F$12,L215&gt;'Scoring Rules'!$F$12)),'Scoring Rules'!$G$12,IF(IF('Scoring Rules'!$I$12="&gt;=",L215&gt;='Scoring Rules'!$D$12,L215&gt;'Scoring Rules'!$D$12),'Scoring Rules'!$E$12,IF(IF('Scoring Rules'!$I$12="&gt;=",L215&gt;='Scoring Rules'!$B$12,L215&gt;'Scoring Rules'!$B$12),'Scoring Rules'!$C$12,'Scoring Rules'!$H$12)))))</x:f>
      </x:c>
      <x:c r="N215" s="14" t="str">
        <x:f>IF($A215="","",IF(ISBLANK('Paste Export'!H209),"Missing",IF(ISNUMBER('Paste Export'!H209),'Paste Export'!H209,VALUE('Paste Export'!H209))))</x:f>
      </x:c>
      <x:c r="O215" s="16" t="str">
        <x:f>IF($A215="","",IF(NOT(ISNUMBER(N215)),"Missing",IF(AND('Scoring Rules'!$F$13&lt;&gt;"",IF('Scoring Rules'!$I$13="&gt;=",100-N215&gt;='Scoring Rules'!$F$13,100-N215&gt;'Scoring Rules'!$F$13)),'Scoring Rules'!$G$13,IF(IF('Scoring Rules'!$I$13="&gt;=",100-N215&gt;='Scoring Rules'!$D$13,100-N215&gt;'Scoring Rules'!$D$13),'Scoring Rules'!$E$13,IF(IF('Scoring Rules'!$I$13="&gt;=",100-N215&gt;='Scoring Rules'!$B$13,100-N215&gt;'Scoring Rules'!$B$13),'Scoring Rules'!$C$13,'Scoring Rules'!$H$13)))))</x:f>
      </x:c>
      <x:c r="P215" s="16" t="str">
        <x:f>IF($A215="","",IF(COUNT(C215,E215,G215,I215,K215,M215,O215)=7,SUM(C215,E215,G215,I215,K215,M215,O215),"Missing metric"))</x:f>
      </x:c>
      <x:c r="Q215" s="16" t="str">
        <x:f>IF($A215="","",IF(ISBLANK('Paste Export'!I209),"Missing",VALUE('Paste Export'!I209)))</x:f>
      </x:c>
      <x:c r="R215" s="16" t="str">
        <x:f>IF($A215="","",IF(AND(ISNUMBER(P215),ISNUMBER(Q215)),P215-Q215,"Unavailable"))</x:f>
      </x:c>
      <x:c r="S215" s="2" t="str">
        <x:f>IF($A215="","",IF(ISNUMBER(R215),IF(R215=0,"Matches","Review rules / rounding"),"Missing input"))</x:f>
      </x:c>
      <x:c r="T215" s="8" t="str">
        <x:f>IF($A215="","",IF(NOT(ISNUMBER(C215)),"Missing metric", IF(AND('Scoring Rules'!$F$7&lt;&gt;"",IF('Scoring Rules'!$I$7="&gt;=",B215&gt;='Scoring Rules'!$F$7,B215&gt;'Scoring Rules'!$F$7)),'Scoring Rules'!$I$7&amp;" "&amp;TEXT('Scoring Rules'!$F$7,"0.00"),IF(IF('Scoring Rules'!$I$7="&gt;=",B215&gt;='Scoring Rules'!$D$7,B215&gt;'Scoring Rules'!$D$7),'Scoring Rules'!$I$7&amp;" "&amp;TEXT('Scoring Rules'!$D$7,"0.00")&amp;" to "&amp;IF('Scoring Rules'!$I$7="&gt;", "&lt;= ","&lt; ")&amp;TEXT('Scoring Rules'!$F$7,"0.00"),IF(IF('Scoring Rules'!$I$7="&gt;=",B215&gt;='Scoring Rules'!$B$7,B215&gt;'Scoring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"&amp;C215&amp;" pts"))</x:f>
      </x:c>
      <x:c r="U215" s="8" t="str">
        <x:f>IF($A215="","",IF(NOT(ISNUMBER(E215)),"Missing metric", IF(AND('Scoring Rules'!$F$8&lt;&gt;"",IF('Scoring Rules'!$I$8="&gt;=",D215&gt;='Scoring Rules'!$F$8,D215&gt;'Scoring Rules'!$F$8)),'Scoring Rules'!$I$8&amp;" "&amp;TEXT('Scoring Rules'!$F$8,"0.00"),IF(IF('Scoring Rules'!$I$8="&gt;=",D215&gt;='Scoring Rules'!$D$8,D215&gt;'Scoring Rules'!$D$8),'Scoring Rules'!$I$8&amp;" "&amp;TEXT('Scoring Rules'!$D$8,"0.00")&amp;" to "&amp;IF('Scoring Rules'!$I$8="&gt;", "&lt;= ","&lt; ")&amp;TEXT('Scoring Rules'!$F$8,"0.00"),IF(IF('Scoring Rules'!$I$8="&gt;=",D215&gt;='Scoring Rules'!$B$8,D215&gt;'Scoring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"&amp;E215&amp;" pts"))</x:f>
      </x:c>
      <x:c r="V215" s="8" t="str">
        <x:f>IF($A215="","",IF(NOT(ISNUMBER(G215)),"Missing metric", IF(AND('Scoring Rules'!$F$9&lt;&gt;"",IF('Scoring Rules'!$I$9="&gt;=",F215&gt;='Scoring Rules'!$F$9,F215&gt;'Scoring Rules'!$F$9)),'Scoring Rules'!$I$9&amp;" "&amp;TEXT('Scoring Rules'!$F$9,"0.00"),IF(IF('Scoring Rules'!$I$9="&gt;=",F215&gt;='Scoring Rules'!$D$9,F215&gt;'Scoring Rules'!$D$9),'Scoring Rules'!$I$9&amp;" "&amp;TEXT('Scoring Rules'!$D$9,"0.00")&amp;" to "&amp;IF('Scoring Rules'!$I$9="&gt;", "&lt;= ","&lt; ")&amp;TEXT('Scoring Rules'!$F$9,"0.00"),IF(IF('Scoring Rules'!$I$9="&gt;=",F215&gt;='Scoring Rules'!$B$9,F215&gt;'Scoring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"&amp;G215&amp;" pts"))</x:f>
      </x:c>
      <x:c r="W215" s="8" t="str">
        <x:f>IF($A215="","",IF(NOT(ISNUMBER(I215)),"Missing metric", IF(AND('Scoring Rules'!$F$10&lt;&gt;"",IF('Scoring Rules'!$I$10="&gt;=",H215&gt;='Scoring Rules'!$F$10,H215&gt;'Scoring Rules'!$F$10)),'Scoring Rules'!$I$10&amp;" "&amp;TEXT('Scoring Rules'!$F$10,"0.00"),IF(IF('Scoring Rules'!$I$10="&gt;=",H215&gt;='Scoring Rules'!$D$10,H215&gt;'Scoring Rules'!$D$10),'Scoring Rules'!$I$10&amp;" "&amp;TEXT('Scoring Rules'!$D$10,"0.00")&amp;" to "&amp;IF('Scoring Rules'!$I$10="&gt;", "&lt;= ","&lt; ")&amp;TEXT('Scoring Rules'!$F$10,"0.00"),IF(IF('Scoring Rules'!$I$10="&gt;=",H215&gt;='Scoring Rules'!$B$10,H215&gt;'Scoring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"&amp;I215&amp;" pts"))</x:f>
      </x:c>
      <x:c r="X215" s="8" t="str">
        <x:f>IF($A215="","",IF(NOT(ISNUMBER(K215)),"Missing metric", IF(AND('Scoring Rules'!$F$11&lt;&gt;"",IF('Scoring Rules'!$I$11="&gt;=",J215&gt;='Scoring Rules'!$F$11,J215&gt;'Scoring Rules'!$F$11)),'Scoring Rules'!$I$11&amp;" "&amp;TEXT('Scoring Rules'!$F$11,"0.00"),IF(IF('Scoring Rules'!$I$11="&gt;=",J215&gt;='Scoring Rules'!$D$11,J215&gt;'Scoring Rules'!$D$11),'Scoring Rules'!$I$11&amp;" "&amp;TEXT('Scoring Rules'!$D$11,"0.00")&amp;" to "&amp;IF('Scoring Rules'!$I$11="&gt;", "&lt;= ","&lt; ")&amp;TEXT('Scoring Rules'!$F$11,"0.00"),IF(IF('Scoring Rules'!$I$11="&gt;=",J215&gt;='Scoring Rules'!$B$11,J215&gt;'Scoring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"&amp;K215&amp;" pts"))</x:f>
      </x:c>
      <x:c r="Y215" s="8" t="str">
        <x:f>IF($A215="","",IF(NOT(ISNUMBER(M215)),"Missing metric", IF(IF('Scoring Rules'!$I$12="&gt;=",L215&gt;='Scoring Rules'!$D$12,L215&gt;'Scoring Rules'!$D$12),'Scoring Rules'!$I$12&amp;" "&amp;TEXT('Scoring Rules'!$D$12,"0.00"),IF(IF('Scoring Rules'!$I$12="&gt;=",L215&gt;='Scoring Rules'!$B$12,L215&gt;'Scoring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"&amp;M215&amp;" pts"))</x:f>
      </x:c>
      <x:c r="Z215" s="8" t="str">
        <x:f>IF($A215="","",IF(NOT(ISNUMBER(O215)),"Missing metric","Attendance "&amp;TEXT(100-N215,"0.00")&amp;"%: "&amp;IF(AND('Scoring Rules'!$F$13&lt;&gt;"",IF('Scoring Rules'!$I$13="&gt;=",100-N215&gt;='Scoring Rules'!$F$13,100-N215&gt;'Scoring Rules'!$F$13)),'Scoring Rules'!$I$13&amp;" "&amp;TEXT('Scoring Rules'!$F$13,"0.00"),IF(IF('Scoring Rules'!$I$13="&gt;=",100-N215&gt;='Scoring Rules'!$D$13,100-N215&gt;'Scoring Rules'!$D$13),'Scoring Rules'!$I$13&amp;" "&amp;TEXT('Scoring Rules'!$D$13,"0.00")&amp;" to "&amp;IF('Scoring Rules'!$I$13="&gt;", "&lt;= ","&lt; ")&amp;TEXT('Scoring Rules'!$F$13,"0.00"),IF(IF('Scoring Rules'!$I$13="&gt;=",100-N215&gt;='Scoring Rules'!$B$13,100-N215&gt;'Scoring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"&amp;O215&amp;" pts"))</x:f>
      </x:c>
    </x:row>
    <x:row r="216" ht="32" customHeight="1">
      <x:c r="A216" s="2" t="str">
        <x:f>IF('Paste Export'!A210&lt;&gt;"",'Paste Export'!A210,"")</x:f>
      </x:c>
      <x:c r="B216" s="16" t="str">
        <x:f>IF($A216="","",IF(ISBLANK('Paste Export'!B210),"Missing",IF(ISNUMBER('Paste Export'!B210),'Paste Export'!B210,VALUE('Paste Export'!B210))))</x:f>
      </x:c>
      <x:c r="C216" s="16" t="str">
        <x:f>IF($A216="","",IF(NOT(ISNUMBER(B216)),"Missing",IF(AND('Scoring Rules'!$F$7&lt;&gt;"",IF('Scoring Rules'!$I$7="&gt;=",B216&gt;='Scoring Rules'!$F$7,B216&gt;'Scoring Rules'!$F$7)),'Scoring Rules'!$G$7,IF(IF('Scoring Rules'!$I$7="&gt;=",B216&gt;='Scoring Rules'!$D$7,B216&gt;'Scoring Rules'!$D$7),'Scoring Rules'!$E$7,IF(IF('Scoring Rules'!$I$7="&gt;=",B216&gt;='Scoring Rules'!$B$7,B216&gt;'Scoring Rules'!$B$7),'Scoring Rules'!$C$7,'Scoring Rules'!$H$7)))))</x:f>
      </x:c>
      <x:c r="D216" s="16" t="str">
        <x:f>IF($A216="","",IF(ISBLANK('Paste Export'!C210),"Missing",IF(ISNUMBER('Paste Export'!C210),'Paste Export'!C210,VALUE('Paste Export'!C210))))</x:f>
      </x:c>
      <x:c r="E216" s="16" t="str">
        <x:f>IF($A216="","",IF(NOT(ISNUMBER(D216)),"Missing",IF(AND('Scoring Rules'!$F$8&lt;&gt;"",IF('Scoring Rules'!$I$8="&gt;=",D216&gt;='Scoring Rules'!$F$8,D216&gt;'Scoring Rules'!$F$8)),'Scoring Rules'!$G$8,IF(IF('Scoring Rules'!$I$8="&gt;=",D216&gt;='Scoring Rules'!$D$8,D216&gt;'Scoring Rules'!$D$8),'Scoring Rules'!$E$8,IF(IF('Scoring Rules'!$I$8="&gt;=",D216&gt;='Scoring Rules'!$B$8,D216&gt;'Scoring Rules'!$B$8),'Scoring Rules'!$C$8,'Scoring Rules'!$H$8)))))</x:f>
      </x:c>
      <x:c r="F216" s="14" t="str">
        <x:f>IF($A216="","",IF(ISBLANK('Paste Export'!D210),"Missing",IF(ISNUMBER('Paste Export'!D210),'Paste Export'!D210,VALUE('Paste Export'!D210))))</x:f>
      </x:c>
      <x:c r="G216" s="16" t="str">
        <x:f>IF($A216="","",IF(NOT(ISNUMBER(F216)),"Missing",IF(AND('Scoring Rules'!$F$9&lt;&gt;"",IF('Scoring Rules'!$I$9="&gt;=",F216&gt;='Scoring Rules'!$F$9,F216&gt;'Scoring Rules'!$F$9)),'Scoring Rules'!$G$9,IF(IF('Scoring Rules'!$I$9="&gt;=",F216&gt;='Scoring Rules'!$D$9,F216&gt;'Scoring Rules'!$D$9),'Scoring Rules'!$E$9,IF(IF('Scoring Rules'!$I$9="&gt;=",F216&gt;='Scoring Rules'!$B$9,F216&gt;'Scoring Rules'!$B$9),'Scoring Rules'!$C$9,'Scoring Rules'!$H$9)))))</x:f>
      </x:c>
      <x:c r="H216" s="15" t="str">
        <x:f>IF($A216="","",IF(ISBLANK('Paste Export'!E210),"Missing",IF(ISNUMBER('Paste Export'!E210),'Paste Export'!E210,VALUE('Paste Export'!E210))))</x:f>
      </x:c>
      <x:c r="I216" s="16" t="str">
        <x:f>IF($A216="","",IF(NOT(ISNUMBER(H216)),"Missing",IF(AND('Scoring Rules'!$F$10&lt;&gt;"",IF('Scoring Rules'!$I$10="&gt;=",H216&gt;='Scoring Rules'!$F$10,H216&gt;'Scoring Rules'!$F$10)),'Scoring Rules'!$G$10,IF(IF('Scoring Rules'!$I$10="&gt;=",H216&gt;='Scoring Rules'!$D$10,H216&gt;'Scoring Rules'!$D$10),'Scoring Rules'!$E$10,IF(IF('Scoring Rules'!$I$10="&gt;=",H216&gt;='Scoring Rules'!$B$10,H216&gt;'Scoring Rules'!$B$10),'Scoring Rules'!$C$10,'Scoring Rules'!$H$10)))))</x:f>
      </x:c>
      <x:c r="J216" s="15" t="str">
        <x:f>IF($A216="","",IF(ISBLANK('Paste Export'!F210),"Missing",IF(ISNUMBER('Paste Export'!F210),'Paste Export'!F210,VALUE('Paste Export'!F210))))</x:f>
      </x:c>
      <x:c r="K216" s="16" t="str">
        <x:f>IF($A216="","",IF(NOT(ISNUMBER(J216)),"Missing",IF(AND('Scoring Rules'!$F$11&lt;&gt;"",IF('Scoring Rules'!$I$11="&gt;=",J216&gt;='Scoring Rules'!$F$11,J216&gt;'Scoring Rules'!$F$11)),'Scoring Rules'!$G$11,IF(IF('Scoring Rules'!$I$11="&gt;=",J216&gt;='Scoring Rules'!$D$11,J216&gt;'Scoring Rules'!$D$11),'Scoring Rules'!$E$11,IF(IF('Scoring Rules'!$I$11="&gt;=",J216&gt;='Scoring Rules'!$B$11,J216&gt;'Scoring Rules'!$B$11),'Scoring Rules'!$C$11,'Scoring Rules'!$H$11)))))</x:f>
      </x:c>
      <x:c r="L216" s="14" t="str">
        <x:f>IF($A216="","",IF(ISBLANK('Paste Export'!G210),"Missing",IF(ISNUMBER('Paste Export'!G210),'Paste Export'!G210,VALUE('Paste Export'!G210))))</x:f>
      </x:c>
      <x:c r="M216" s="16" t="str">
        <x:f>IF($A216="","",IF(NOT(ISNUMBER(L216)),"Missing",IF(AND('Scoring Rules'!$F$12&lt;&gt;"",IF('Scoring Rules'!$I$12="&gt;=",L216&gt;='Scoring Rules'!$F$12,L216&gt;'Scoring Rules'!$F$12)),'Scoring Rules'!$G$12,IF(IF('Scoring Rules'!$I$12="&gt;=",L216&gt;='Scoring Rules'!$D$12,L216&gt;'Scoring Rules'!$D$12),'Scoring Rules'!$E$12,IF(IF('Scoring Rules'!$I$12="&gt;=",L216&gt;='Scoring Rules'!$B$12,L216&gt;'Scoring Rules'!$B$12),'Scoring Rules'!$C$12,'Scoring Rules'!$H$12)))))</x:f>
      </x:c>
      <x:c r="N216" s="14" t="str">
        <x:f>IF($A216="","",IF(ISBLANK('Paste Export'!H210),"Missing",IF(ISNUMBER('Paste Export'!H210),'Paste Export'!H210,VALUE('Paste Export'!H210))))</x:f>
      </x:c>
      <x:c r="O216" s="16" t="str">
        <x:f>IF($A216="","",IF(NOT(ISNUMBER(N216)),"Missing",IF(AND('Scoring Rules'!$F$13&lt;&gt;"",IF('Scoring Rules'!$I$13="&gt;=",100-N216&gt;='Scoring Rules'!$F$13,100-N216&gt;'Scoring Rules'!$F$13)),'Scoring Rules'!$G$13,IF(IF('Scoring Rules'!$I$13="&gt;=",100-N216&gt;='Scoring Rules'!$D$13,100-N216&gt;'Scoring Rules'!$D$13),'Scoring Rules'!$E$13,IF(IF('Scoring Rules'!$I$13="&gt;=",100-N216&gt;='Scoring Rules'!$B$13,100-N216&gt;'Scoring Rules'!$B$13),'Scoring Rules'!$C$13,'Scoring Rules'!$H$13)))))</x:f>
      </x:c>
      <x:c r="P216" s="16" t="str">
        <x:f>IF($A216="","",IF(COUNT(C216,E216,G216,I216,K216,M216,O216)=7,SUM(C216,E216,G216,I216,K216,M216,O216),"Missing metric"))</x:f>
      </x:c>
      <x:c r="Q216" s="16" t="str">
        <x:f>IF($A216="","",IF(ISBLANK('Paste Export'!I210),"Missing",VALUE('Paste Export'!I210)))</x:f>
      </x:c>
      <x:c r="R216" s="16" t="str">
        <x:f>IF($A216="","",IF(AND(ISNUMBER(P216),ISNUMBER(Q216)),P216-Q216,"Unavailable"))</x:f>
      </x:c>
      <x:c r="S216" s="2" t="str">
        <x:f>IF($A216="","",IF(ISNUMBER(R216),IF(R216=0,"Matches","Review rules / rounding"),"Missing input"))</x:f>
      </x:c>
      <x:c r="T216" s="8" t="str">
        <x:f>IF($A216="","",IF(NOT(ISNUMBER(C216)),"Missing metric", IF(AND('Scoring Rules'!$F$7&lt;&gt;"",IF('Scoring Rules'!$I$7="&gt;=",B216&gt;='Scoring Rules'!$F$7,B216&gt;'Scoring Rules'!$F$7)),'Scoring Rules'!$I$7&amp;" "&amp;TEXT('Scoring Rules'!$F$7,"0.00"),IF(IF('Scoring Rules'!$I$7="&gt;=",B216&gt;='Scoring Rules'!$D$7,B216&gt;'Scoring Rules'!$D$7),'Scoring Rules'!$I$7&amp;" "&amp;TEXT('Scoring Rules'!$D$7,"0.00")&amp;" to "&amp;IF('Scoring Rules'!$I$7="&gt;", "&lt;= ","&lt; ")&amp;TEXT('Scoring Rules'!$F$7,"0.00"),IF(IF('Scoring Rules'!$I$7="&gt;=",B216&gt;='Scoring Rules'!$B$7,B216&gt;'Scoring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"&amp;C216&amp;" pts"))</x:f>
      </x:c>
      <x:c r="U216" s="8" t="str">
        <x:f>IF($A216="","",IF(NOT(ISNUMBER(E216)),"Missing metric", IF(AND('Scoring Rules'!$F$8&lt;&gt;"",IF('Scoring Rules'!$I$8="&gt;=",D216&gt;='Scoring Rules'!$F$8,D216&gt;'Scoring Rules'!$F$8)),'Scoring Rules'!$I$8&amp;" "&amp;TEXT('Scoring Rules'!$F$8,"0.00"),IF(IF('Scoring Rules'!$I$8="&gt;=",D216&gt;='Scoring Rules'!$D$8,D216&gt;'Scoring Rules'!$D$8),'Scoring Rules'!$I$8&amp;" "&amp;TEXT('Scoring Rules'!$D$8,"0.00")&amp;" to "&amp;IF('Scoring Rules'!$I$8="&gt;", "&lt;= ","&lt; ")&amp;TEXT('Scoring Rules'!$F$8,"0.00"),IF(IF('Scoring Rules'!$I$8="&gt;=",D216&gt;='Scoring Rules'!$B$8,D216&gt;'Scoring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"&amp;E216&amp;" pts"))</x:f>
      </x:c>
      <x:c r="V216" s="8" t="str">
        <x:f>IF($A216="","",IF(NOT(ISNUMBER(G216)),"Missing metric", IF(AND('Scoring Rules'!$F$9&lt;&gt;"",IF('Scoring Rules'!$I$9="&gt;=",F216&gt;='Scoring Rules'!$F$9,F216&gt;'Scoring Rules'!$F$9)),'Scoring Rules'!$I$9&amp;" "&amp;TEXT('Scoring Rules'!$F$9,"0.00"),IF(IF('Scoring Rules'!$I$9="&gt;=",F216&gt;='Scoring Rules'!$D$9,F216&gt;'Scoring Rules'!$D$9),'Scoring Rules'!$I$9&amp;" "&amp;TEXT('Scoring Rules'!$D$9,"0.00")&amp;" to "&amp;IF('Scoring Rules'!$I$9="&gt;", "&lt;= ","&lt; ")&amp;TEXT('Scoring Rules'!$F$9,"0.00"),IF(IF('Scoring Rules'!$I$9="&gt;=",F216&gt;='Scoring Rules'!$B$9,F216&gt;'Scoring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"&amp;G216&amp;" pts"))</x:f>
      </x:c>
      <x:c r="W216" s="8" t="str">
        <x:f>IF($A216="","",IF(NOT(ISNUMBER(I216)),"Missing metric", IF(AND('Scoring Rules'!$F$10&lt;&gt;"",IF('Scoring Rules'!$I$10="&gt;=",H216&gt;='Scoring Rules'!$F$10,H216&gt;'Scoring Rules'!$F$10)),'Scoring Rules'!$I$10&amp;" "&amp;TEXT('Scoring Rules'!$F$10,"0.00"),IF(IF('Scoring Rules'!$I$10="&gt;=",H216&gt;='Scoring Rules'!$D$10,H216&gt;'Scoring Rules'!$D$10),'Scoring Rules'!$I$10&amp;" "&amp;TEXT('Scoring Rules'!$D$10,"0.00")&amp;" to "&amp;IF('Scoring Rules'!$I$10="&gt;", "&lt;= ","&lt; ")&amp;TEXT('Scoring Rules'!$F$10,"0.00"),IF(IF('Scoring Rules'!$I$10="&gt;=",H216&gt;='Scoring Rules'!$B$10,H216&gt;'Scoring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"&amp;I216&amp;" pts"))</x:f>
      </x:c>
      <x:c r="X216" s="8" t="str">
        <x:f>IF($A216="","",IF(NOT(ISNUMBER(K216)),"Missing metric", IF(AND('Scoring Rules'!$F$11&lt;&gt;"",IF('Scoring Rules'!$I$11="&gt;=",J216&gt;='Scoring Rules'!$F$11,J216&gt;'Scoring Rules'!$F$11)),'Scoring Rules'!$I$11&amp;" "&amp;TEXT('Scoring Rules'!$F$11,"0.00"),IF(IF('Scoring Rules'!$I$11="&gt;=",J216&gt;='Scoring Rules'!$D$11,J216&gt;'Scoring Rules'!$D$11),'Scoring Rules'!$I$11&amp;" "&amp;TEXT('Scoring Rules'!$D$11,"0.00")&amp;" to "&amp;IF('Scoring Rules'!$I$11="&gt;", "&lt;= ","&lt; ")&amp;TEXT('Scoring Rules'!$F$11,"0.00"),IF(IF('Scoring Rules'!$I$11="&gt;=",J216&gt;='Scoring Rules'!$B$11,J216&gt;'Scoring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"&amp;K216&amp;" pts"))</x:f>
      </x:c>
      <x:c r="Y216" s="8" t="str">
        <x:f>IF($A216="","",IF(NOT(ISNUMBER(M216)),"Missing metric", IF(IF('Scoring Rules'!$I$12="&gt;=",L216&gt;='Scoring Rules'!$D$12,L216&gt;'Scoring Rules'!$D$12),'Scoring Rules'!$I$12&amp;" "&amp;TEXT('Scoring Rules'!$D$12,"0.00"),IF(IF('Scoring Rules'!$I$12="&gt;=",L216&gt;='Scoring Rules'!$B$12,L216&gt;'Scoring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"&amp;M216&amp;" pts"))</x:f>
      </x:c>
      <x:c r="Z216" s="8" t="str">
        <x:f>IF($A216="","",IF(NOT(ISNUMBER(O216)),"Missing metric","Attendance "&amp;TEXT(100-N216,"0.00")&amp;"%: "&amp;IF(AND('Scoring Rules'!$F$13&lt;&gt;"",IF('Scoring Rules'!$I$13="&gt;=",100-N216&gt;='Scoring Rules'!$F$13,100-N216&gt;'Scoring Rules'!$F$13)),'Scoring Rules'!$I$13&amp;" "&amp;TEXT('Scoring Rules'!$F$13,"0.00"),IF(IF('Scoring Rules'!$I$13="&gt;=",100-N216&gt;='Scoring Rules'!$D$13,100-N216&gt;'Scoring Rules'!$D$13),'Scoring Rules'!$I$13&amp;" "&amp;TEXT('Scoring Rules'!$D$13,"0.00")&amp;" to "&amp;IF('Scoring Rules'!$I$13="&gt;", "&lt;= ","&lt; ")&amp;TEXT('Scoring Rules'!$F$13,"0.00"),IF(IF('Scoring Rules'!$I$13="&gt;=",100-N216&gt;='Scoring Rules'!$B$13,100-N216&gt;'Scoring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"&amp;O216&amp;" pts"))</x:f>
      </x:c>
    </x:row>
    <x:row r="217" ht="32" customHeight="1">
      <x:c r="A217" s="2" t="str">
        <x:f>IF('Paste Export'!A211&lt;&gt;"",'Paste Export'!A211,"")</x:f>
      </x:c>
      <x:c r="B217" s="16" t="str">
        <x:f>IF($A217="","",IF(ISBLANK('Paste Export'!B211),"Missing",IF(ISNUMBER('Paste Export'!B211),'Paste Export'!B211,VALUE('Paste Export'!B211))))</x:f>
      </x:c>
      <x:c r="C217" s="16" t="str">
        <x:f>IF($A217="","",IF(NOT(ISNUMBER(B217)),"Missing",IF(AND('Scoring Rules'!$F$7&lt;&gt;"",IF('Scoring Rules'!$I$7="&gt;=",B217&gt;='Scoring Rules'!$F$7,B217&gt;'Scoring Rules'!$F$7)),'Scoring Rules'!$G$7,IF(IF('Scoring Rules'!$I$7="&gt;=",B217&gt;='Scoring Rules'!$D$7,B217&gt;'Scoring Rules'!$D$7),'Scoring Rules'!$E$7,IF(IF('Scoring Rules'!$I$7="&gt;=",B217&gt;='Scoring Rules'!$B$7,B217&gt;'Scoring Rules'!$B$7),'Scoring Rules'!$C$7,'Scoring Rules'!$H$7)))))</x:f>
      </x:c>
      <x:c r="D217" s="16" t="str">
        <x:f>IF($A217="","",IF(ISBLANK('Paste Export'!C211),"Missing",IF(ISNUMBER('Paste Export'!C211),'Paste Export'!C211,VALUE('Paste Export'!C211))))</x:f>
      </x:c>
      <x:c r="E217" s="16" t="str">
        <x:f>IF($A217="","",IF(NOT(ISNUMBER(D217)),"Missing",IF(AND('Scoring Rules'!$F$8&lt;&gt;"",IF('Scoring Rules'!$I$8="&gt;=",D217&gt;='Scoring Rules'!$F$8,D217&gt;'Scoring Rules'!$F$8)),'Scoring Rules'!$G$8,IF(IF('Scoring Rules'!$I$8="&gt;=",D217&gt;='Scoring Rules'!$D$8,D217&gt;'Scoring Rules'!$D$8),'Scoring Rules'!$E$8,IF(IF('Scoring Rules'!$I$8="&gt;=",D217&gt;='Scoring Rules'!$B$8,D217&gt;'Scoring Rules'!$B$8),'Scoring Rules'!$C$8,'Scoring Rules'!$H$8)))))</x:f>
      </x:c>
      <x:c r="F217" s="14" t="str">
        <x:f>IF($A217="","",IF(ISBLANK('Paste Export'!D211),"Missing",IF(ISNUMBER('Paste Export'!D211),'Paste Export'!D211,VALUE('Paste Export'!D211))))</x:f>
      </x:c>
      <x:c r="G217" s="16" t="str">
        <x:f>IF($A217="","",IF(NOT(ISNUMBER(F217)),"Missing",IF(AND('Scoring Rules'!$F$9&lt;&gt;"",IF('Scoring Rules'!$I$9="&gt;=",F217&gt;='Scoring Rules'!$F$9,F217&gt;'Scoring Rules'!$F$9)),'Scoring Rules'!$G$9,IF(IF('Scoring Rules'!$I$9="&gt;=",F217&gt;='Scoring Rules'!$D$9,F217&gt;'Scoring Rules'!$D$9),'Scoring Rules'!$E$9,IF(IF('Scoring Rules'!$I$9="&gt;=",F217&gt;='Scoring Rules'!$B$9,F217&gt;'Scoring Rules'!$B$9),'Scoring Rules'!$C$9,'Scoring Rules'!$H$9)))))</x:f>
      </x:c>
      <x:c r="H217" s="15" t="str">
        <x:f>IF($A217="","",IF(ISBLANK('Paste Export'!E211),"Missing",IF(ISNUMBER('Paste Export'!E211),'Paste Export'!E211,VALUE('Paste Export'!E211))))</x:f>
      </x:c>
      <x:c r="I217" s="16" t="str">
        <x:f>IF($A217="","",IF(NOT(ISNUMBER(H217)),"Missing",IF(AND('Scoring Rules'!$F$10&lt;&gt;"",IF('Scoring Rules'!$I$10="&gt;=",H217&gt;='Scoring Rules'!$F$10,H217&gt;'Scoring Rules'!$F$10)),'Scoring Rules'!$G$10,IF(IF('Scoring Rules'!$I$10="&gt;=",H217&gt;='Scoring Rules'!$D$10,H217&gt;'Scoring Rules'!$D$10),'Scoring Rules'!$E$10,IF(IF('Scoring Rules'!$I$10="&gt;=",H217&gt;='Scoring Rules'!$B$10,H217&gt;'Scoring Rules'!$B$10),'Scoring Rules'!$C$10,'Scoring Rules'!$H$10)))))</x:f>
      </x:c>
      <x:c r="J217" s="15" t="str">
        <x:f>IF($A217="","",IF(ISBLANK('Paste Export'!F211),"Missing",IF(ISNUMBER('Paste Export'!F211),'Paste Export'!F211,VALUE('Paste Export'!F211))))</x:f>
      </x:c>
      <x:c r="K217" s="16" t="str">
        <x:f>IF($A217="","",IF(NOT(ISNUMBER(J217)),"Missing",IF(AND('Scoring Rules'!$F$11&lt;&gt;"",IF('Scoring Rules'!$I$11="&gt;=",J217&gt;='Scoring Rules'!$F$11,J217&gt;'Scoring Rules'!$F$11)),'Scoring Rules'!$G$11,IF(IF('Scoring Rules'!$I$11="&gt;=",J217&gt;='Scoring Rules'!$D$11,J217&gt;'Scoring Rules'!$D$11),'Scoring Rules'!$E$11,IF(IF('Scoring Rules'!$I$11="&gt;=",J217&gt;='Scoring Rules'!$B$11,J217&gt;'Scoring Rules'!$B$11),'Scoring Rules'!$C$11,'Scoring Rules'!$H$11)))))</x:f>
      </x:c>
      <x:c r="L217" s="14" t="str">
        <x:f>IF($A217="","",IF(ISBLANK('Paste Export'!G211),"Missing",IF(ISNUMBER('Paste Export'!G211),'Paste Export'!G211,VALUE('Paste Export'!G211))))</x:f>
      </x:c>
      <x:c r="M217" s="16" t="str">
        <x:f>IF($A217="","",IF(NOT(ISNUMBER(L217)),"Missing",IF(AND('Scoring Rules'!$F$12&lt;&gt;"",IF('Scoring Rules'!$I$12="&gt;=",L217&gt;='Scoring Rules'!$F$12,L217&gt;'Scoring Rules'!$F$12)),'Scoring Rules'!$G$12,IF(IF('Scoring Rules'!$I$12="&gt;=",L217&gt;='Scoring Rules'!$D$12,L217&gt;'Scoring Rules'!$D$12),'Scoring Rules'!$E$12,IF(IF('Scoring Rules'!$I$12="&gt;=",L217&gt;='Scoring Rules'!$B$12,L217&gt;'Scoring Rules'!$B$12),'Scoring Rules'!$C$12,'Scoring Rules'!$H$12)))))</x:f>
      </x:c>
      <x:c r="N217" s="14" t="str">
        <x:f>IF($A217="","",IF(ISBLANK('Paste Export'!H211),"Missing",IF(ISNUMBER('Paste Export'!H211),'Paste Export'!H211,VALUE('Paste Export'!H211))))</x:f>
      </x:c>
      <x:c r="O217" s="16" t="str">
        <x:f>IF($A217="","",IF(NOT(ISNUMBER(N217)),"Missing",IF(AND('Scoring Rules'!$F$13&lt;&gt;"",IF('Scoring Rules'!$I$13="&gt;=",100-N217&gt;='Scoring Rules'!$F$13,100-N217&gt;'Scoring Rules'!$F$13)),'Scoring Rules'!$G$13,IF(IF('Scoring Rules'!$I$13="&gt;=",100-N217&gt;='Scoring Rules'!$D$13,100-N217&gt;'Scoring Rules'!$D$13),'Scoring Rules'!$E$13,IF(IF('Scoring Rules'!$I$13="&gt;=",100-N217&gt;='Scoring Rules'!$B$13,100-N217&gt;'Scoring Rules'!$B$13),'Scoring Rules'!$C$13,'Scoring Rules'!$H$13)))))</x:f>
      </x:c>
      <x:c r="P217" s="16" t="str">
        <x:f>IF($A217="","",IF(COUNT(C217,E217,G217,I217,K217,M217,O217)=7,SUM(C217,E217,G217,I217,K217,M217,O217),"Missing metric"))</x:f>
      </x:c>
      <x:c r="Q217" s="16" t="str">
        <x:f>IF($A217="","",IF(ISBLANK('Paste Export'!I211),"Missing",VALUE('Paste Export'!I211)))</x:f>
      </x:c>
      <x:c r="R217" s="16" t="str">
        <x:f>IF($A217="","",IF(AND(ISNUMBER(P217),ISNUMBER(Q217)),P217-Q217,"Unavailable"))</x:f>
      </x:c>
      <x:c r="S217" s="2" t="str">
        <x:f>IF($A217="","",IF(ISNUMBER(R217),IF(R217=0,"Matches","Review rules / rounding"),"Missing input"))</x:f>
      </x:c>
      <x:c r="T217" s="8" t="str">
        <x:f>IF($A217="","",IF(NOT(ISNUMBER(C217)),"Missing metric", IF(AND('Scoring Rules'!$F$7&lt;&gt;"",IF('Scoring Rules'!$I$7="&gt;=",B217&gt;='Scoring Rules'!$F$7,B217&gt;'Scoring Rules'!$F$7)),'Scoring Rules'!$I$7&amp;" "&amp;TEXT('Scoring Rules'!$F$7,"0.00"),IF(IF('Scoring Rules'!$I$7="&gt;=",B217&gt;='Scoring Rules'!$D$7,B217&gt;'Scoring Rules'!$D$7),'Scoring Rules'!$I$7&amp;" "&amp;TEXT('Scoring Rules'!$D$7,"0.00")&amp;" to "&amp;IF('Scoring Rules'!$I$7="&gt;", "&lt;= ","&lt; ")&amp;TEXT('Scoring Rules'!$F$7,"0.00"),IF(IF('Scoring Rules'!$I$7="&gt;=",B217&gt;='Scoring Rules'!$B$7,B217&gt;'Scoring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"&amp;C217&amp;" pts"))</x:f>
      </x:c>
      <x:c r="U217" s="8" t="str">
        <x:f>IF($A217="","",IF(NOT(ISNUMBER(E217)),"Missing metric", IF(AND('Scoring Rules'!$F$8&lt;&gt;"",IF('Scoring Rules'!$I$8="&gt;=",D217&gt;='Scoring Rules'!$F$8,D217&gt;'Scoring Rules'!$F$8)),'Scoring Rules'!$I$8&amp;" "&amp;TEXT('Scoring Rules'!$F$8,"0.00"),IF(IF('Scoring Rules'!$I$8="&gt;=",D217&gt;='Scoring Rules'!$D$8,D217&gt;'Scoring Rules'!$D$8),'Scoring Rules'!$I$8&amp;" "&amp;TEXT('Scoring Rules'!$D$8,"0.00")&amp;" to "&amp;IF('Scoring Rules'!$I$8="&gt;", "&lt;= ","&lt; ")&amp;TEXT('Scoring Rules'!$F$8,"0.00"),IF(IF('Scoring Rules'!$I$8="&gt;=",D217&gt;='Scoring Rules'!$B$8,D217&gt;'Scoring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"&amp;E217&amp;" pts"))</x:f>
      </x:c>
      <x:c r="V217" s="8" t="str">
        <x:f>IF($A217="","",IF(NOT(ISNUMBER(G217)),"Missing metric", IF(AND('Scoring Rules'!$F$9&lt;&gt;"",IF('Scoring Rules'!$I$9="&gt;=",F217&gt;='Scoring Rules'!$F$9,F217&gt;'Scoring Rules'!$F$9)),'Scoring Rules'!$I$9&amp;" "&amp;TEXT('Scoring Rules'!$F$9,"0.00"),IF(IF('Scoring Rules'!$I$9="&gt;=",F217&gt;='Scoring Rules'!$D$9,F217&gt;'Scoring Rules'!$D$9),'Scoring Rules'!$I$9&amp;" "&amp;TEXT('Scoring Rules'!$D$9,"0.00")&amp;" to "&amp;IF('Scoring Rules'!$I$9="&gt;", "&lt;= ","&lt; ")&amp;TEXT('Scoring Rules'!$F$9,"0.00"),IF(IF('Scoring Rules'!$I$9="&gt;=",F217&gt;='Scoring Rules'!$B$9,F217&gt;'Scoring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"&amp;G217&amp;" pts"))</x:f>
      </x:c>
      <x:c r="W217" s="8" t="str">
        <x:f>IF($A217="","",IF(NOT(ISNUMBER(I217)),"Missing metric", IF(AND('Scoring Rules'!$F$10&lt;&gt;"",IF('Scoring Rules'!$I$10="&gt;=",H217&gt;='Scoring Rules'!$F$10,H217&gt;'Scoring Rules'!$F$10)),'Scoring Rules'!$I$10&amp;" "&amp;TEXT('Scoring Rules'!$F$10,"0.00"),IF(IF('Scoring Rules'!$I$10="&gt;=",H217&gt;='Scoring Rules'!$D$10,H217&gt;'Scoring Rules'!$D$10),'Scoring Rules'!$I$10&amp;" "&amp;TEXT('Scoring Rules'!$D$10,"0.00")&amp;" to "&amp;IF('Scoring Rules'!$I$10="&gt;", "&lt;= ","&lt; ")&amp;TEXT('Scoring Rules'!$F$10,"0.00"),IF(IF('Scoring Rules'!$I$10="&gt;=",H217&gt;='Scoring Rules'!$B$10,H217&gt;'Scoring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"&amp;I217&amp;" pts"))</x:f>
      </x:c>
      <x:c r="X217" s="8" t="str">
        <x:f>IF($A217="","",IF(NOT(ISNUMBER(K217)),"Missing metric", IF(AND('Scoring Rules'!$F$11&lt;&gt;"",IF('Scoring Rules'!$I$11="&gt;=",J217&gt;='Scoring Rules'!$F$11,J217&gt;'Scoring Rules'!$F$11)),'Scoring Rules'!$I$11&amp;" "&amp;TEXT('Scoring Rules'!$F$11,"0.00"),IF(IF('Scoring Rules'!$I$11="&gt;=",J217&gt;='Scoring Rules'!$D$11,J217&gt;'Scoring Rules'!$D$11),'Scoring Rules'!$I$11&amp;" "&amp;TEXT('Scoring Rules'!$D$11,"0.00")&amp;" to "&amp;IF('Scoring Rules'!$I$11="&gt;", "&lt;= ","&lt; ")&amp;TEXT('Scoring Rules'!$F$11,"0.00"),IF(IF('Scoring Rules'!$I$11="&gt;=",J217&gt;='Scoring Rules'!$B$11,J217&gt;'Scoring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"&amp;K217&amp;" pts"))</x:f>
      </x:c>
      <x:c r="Y217" s="8" t="str">
        <x:f>IF($A217="","",IF(NOT(ISNUMBER(M217)),"Missing metric", IF(IF('Scoring Rules'!$I$12="&gt;=",L217&gt;='Scoring Rules'!$D$12,L217&gt;'Scoring Rules'!$D$12),'Scoring Rules'!$I$12&amp;" "&amp;TEXT('Scoring Rules'!$D$12,"0.00"),IF(IF('Scoring Rules'!$I$12="&gt;=",L217&gt;='Scoring Rules'!$B$12,L217&gt;'Scoring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"&amp;M217&amp;" pts"))</x:f>
      </x:c>
      <x:c r="Z217" s="8" t="str">
        <x:f>IF($A217="","",IF(NOT(ISNUMBER(O217)),"Missing metric","Attendance "&amp;TEXT(100-N217,"0.00")&amp;"%: "&amp;IF(AND('Scoring Rules'!$F$13&lt;&gt;"",IF('Scoring Rules'!$I$13="&gt;=",100-N217&gt;='Scoring Rules'!$F$13,100-N217&gt;'Scoring Rules'!$F$13)),'Scoring Rules'!$I$13&amp;" "&amp;TEXT('Scoring Rules'!$F$13,"0.00"),IF(IF('Scoring Rules'!$I$13="&gt;=",100-N217&gt;='Scoring Rules'!$D$13,100-N217&gt;'Scoring Rules'!$D$13),'Scoring Rules'!$I$13&amp;" "&amp;TEXT('Scoring Rules'!$D$13,"0.00")&amp;" to "&amp;IF('Scoring Rules'!$I$13="&gt;", "&lt;= ","&lt; ")&amp;TEXT('Scoring Rules'!$F$13,"0.00"),IF(IF('Scoring Rules'!$I$13="&gt;=",100-N217&gt;='Scoring Rules'!$B$13,100-N217&gt;'Scoring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"&amp;O217&amp;" pts"))</x:f>
      </x:c>
    </x:row>
    <x:row r="218" ht="32" customHeight="1">
      <x:c r="A218" s="2" t="str">
        <x:f>IF('Paste Export'!A212&lt;&gt;"",'Paste Export'!A212,"")</x:f>
      </x:c>
      <x:c r="B218" s="16" t="str">
        <x:f>IF($A218="","",IF(ISBLANK('Paste Export'!B212),"Missing",IF(ISNUMBER('Paste Export'!B212),'Paste Export'!B212,VALUE('Paste Export'!B212))))</x:f>
      </x:c>
      <x:c r="C218" s="16" t="str">
        <x:f>IF($A218="","",IF(NOT(ISNUMBER(B218)),"Missing",IF(AND('Scoring Rules'!$F$7&lt;&gt;"",IF('Scoring Rules'!$I$7="&gt;=",B218&gt;='Scoring Rules'!$F$7,B218&gt;'Scoring Rules'!$F$7)),'Scoring Rules'!$G$7,IF(IF('Scoring Rules'!$I$7="&gt;=",B218&gt;='Scoring Rules'!$D$7,B218&gt;'Scoring Rules'!$D$7),'Scoring Rules'!$E$7,IF(IF('Scoring Rules'!$I$7="&gt;=",B218&gt;='Scoring Rules'!$B$7,B218&gt;'Scoring Rules'!$B$7),'Scoring Rules'!$C$7,'Scoring Rules'!$H$7)))))</x:f>
      </x:c>
      <x:c r="D218" s="16" t="str">
        <x:f>IF($A218="","",IF(ISBLANK('Paste Export'!C212),"Missing",IF(ISNUMBER('Paste Export'!C212),'Paste Export'!C212,VALUE('Paste Export'!C212))))</x:f>
      </x:c>
      <x:c r="E218" s="16" t="str">
        <x:f>IF($A218="","",IF(NOT(ISNUMBER(D218)),"Missing",IF(AND('Scoring Rules'!$F$8&lt;&gt;"",IF('Scoring Rules'!$I$8="&gt;=",D218&gt;='Scoring Rules'!$F$8,D218&gt;'Scoring Rules'!$F$8)),'Scoring Rules'!$G$8,IF(IF('Scoring Rules'!$I$8="&gt;=",D218&gt;='Scoring Rules'!$D$8,D218&gt;'Scoring Rules'!$D$8),'Scoring Rules'!$E$8,IF(IF('Scoring Rules'!$I$8="&gt;=",D218&gt;='Scoring Rules'!$B$8,D218&gt;'Scoring Rules'!$B$8),'Scoring Rules'!$C$8,'Scoring Rules'!$H$8)))))</x:f>
      </x:c>
      <x:c r="F218" s="14" t="str">
        <x:f>IF($A218="","",IF(ISBLANK('Paste Export'!D212),"Missing",IF(ISNUMBER('Paste Export'!D212),'Paste Export'!D212,VALUE('Paste Export'!D212))))</x:f>
      </x:c>
      <x:c r="G218" s="16" t="str">
        <x:f>IF($A218="","",IF(NOT(ISNUMBER(F218)),"Missing",IF(AND('Scoring Rules'!$F$9&lt;&gt;"",IF('Scoring Rules'!$I$9="&gt;=",F218&gt;='Scoring Rules'!$F$9,F218&gt;'Scoring Rules'!$F$9)),'Scoring Rules'!$G$9,IF(IF('Scoring Rules'!$I$9="&gt;=",F218&gt;='Scoring Rules'!$D$9,F218&gt;'Scoring Rules'!$D$9),'Scoring Rules'!$E$9,IF(IF('Scoring Rules'!$I$9="&gt;=",F218&gt;='Scoring Rules'!$B$9,F218&gt;'Scoring Rules'!$B$9),'Scoring Rules'!$C$9,'Scoring Rules'!$H$9)))))</x:f>
      </x:c>
      <x:c r="H218" s="15" t="str">
        <x:f>IF($A218="","",IF(ISBLANK('Paste Export'!E212),"Missing",IF(ISNUMBER('Paste Export'!E212),'Paste Export'!E212,VALUE('Paste Export'!E212))))</x:f>
      </x:c>
      <x:c r="I218" s="16" t="str">
        <x:f>IF($A218="","",IF(NOT(ISNUMBER(H218)),"Missing",IF(AND('Scoring Rules'!$F$10&lt;&gt;"",IF('Scoring Rules'!$I$10="&gt;=",H218&gt;='Scoring Rules'!$F$10,H218&gt;'Scoring Rules'!$F$10)),'Scoring Rules'!$G$10,IF(IF('Scoring Rules'!$I$10="&gt;=",H218&gt;='Scoring Rules'!$D$10,H218&gt;'Scoring Rules'!$D$10),'Scoring Rules'!$E$10,IF(IF('Scoring Rules'!$I$10="&gt;=",H218&gt;='Scoring Rules'!$B$10,H218&gt;'Scoring Rules'!$B$10),'Scoring Rules'!$C$10,'Scoring Rules'!$H$10)))))</x:f>
      </x:c>
      <x:c r="J218" s="15" t="str">
        <x:f>IF($A218="","",IF(ISBLANK('Paste Export'!F212),"Missing",IF(ISNUMBER('Paste Export'!F212),'Paste Export'!F212,VALUE('Paste Export'!F212))))</x:f>
      </x:c>
      <x:c r="K218" s="16" t="str">
        <x:f>IF($A218="","",IF(NOT(ISNUMBER(J218)),"Missing",IF(AND('Scoring Rules'!$F$11&lt;&gt;"",IF('Scoring Rules'!$I$11="&gt;=",J218&gt;='Scoring Rules'!$F$11,J218&gt;'Scoring Rules'!$F$11)),'Scoring Rules'!$G$11,IF(IF('Scoring Rules'!$I$11="&gt;=",J218&gt;='Scoring Rules'!$D$11,J218&gt;'Scoring Rules'!$D$11),'Scoring Rules'!$E$11,IF(IF('Scoring Rules'!$I$11="&gt;=",J218&gt;='Scoring Rules'!$B$11,J218&gt;'Scoring Rules'!$B$11),'Scoring Rules'!$C$11,'Scoring Rules'!$H$11)))))</x:f>
      </x:c>
      <x:c r="L218" s="14" t="str">
        <x:f>IF($A218="","",IF(ISBLANK('Paste Export'!G212),"Missing",IF(ISNUMBER('Paste Export'!G212),'Paste Export'!G212,VALUE('Paste Export'!G212))))</x:f>
      </x:c>
      <x:c r="M218" s="16" t="str">
        <x:f>IF($A218="","",IF(NOT(ISNUMBER(L218)),"Missing",IF(AND('Scoring Rules'!$F$12&lt;&gt;"",IF('Scoring Rules'!$I$12="&gt;=",L218&gt;='Scoring Rules'!$F$12,L218&gt;'Scoring Rules'!$F$12)),'Scoring Rules'!$G$12,IF(IF('Scoring Rules'!$I$12="&gt;=",L218&gt;='Scoring Rules'!$D$12,L218&gt;'Scoring Rules'!$D$12),'Scoring Rules'!$E$12,IF(IF('Scoring Rules'!$I$12="&gt;=",L218&gt;='Scoring Rules'!$B$12,L218&gt;'Scoring Rules'!$B$12),'Scoring Rules'!$C$12,'Scoring Rules'!$H$12)))))</x:f>
      </x:c>
      <x:c r="N218" s="14" t="str">
        <x:f>IF($A218="","",IF(ISBLANK('Paste Export'!H212),"Missing",IF(ISNUMBER('Paste Export'!H212),'Paste Export'!H212,VALUE('Paste Export'!H212))))</x:f>
      </x:c>
      <x:c r="O218" s="16" t="str">
        <x:f>IF($A218="","",IF(NOT(ISNUMBER(N218)),"Missing",IF(AND('Scoring Rules'!$F$13&lt;&gt;"",IF('Scoring Rules'!$I$13="&gt;=",100-N218&gt;='Scoring Rules'!$F$13,100-N218&gt;'Scoring Rules'!$F$13)),'Scoring Rules'!$G$13,IF(IF('Scoring Rules'!$I$13="&gt;=",100-N218&gt;='Scoring Rules'!$D$13,100-N218&gt;'Scoring Rules'!$D$13),'Scoring Rules'!$E$13,IF(IF('Scoring Rules'!$I$13="&gt;=",100-N218&gt;='Scoring Rules'!$B$13,100-N218&gt;'Scoring Rules'!$B$13),'Scoring Rules'!$C$13,'Scoring Rules'!$H$13)))))</x:f>
      </x:c>
      <x:c r="P218" s="16" t="str">
        <x:f>IF($A218="","",IF(COUNT(C218,E218,G218,I218,K218,M218,O218)=7,SUM(C218,E218,G218,I218,K218,M218,O218),"Missing metric"))</x:f>
      </x:c>
      <x:c r="Q218" s="16" t="str">
        <x:f>IF($A218="","",IF(ISBLANK('Paste Export'!I212),"Missing",VALUE('Paste Export'!I212)))</x:f>
      </x:c>
      <x:c r="R218" s="16" t="str">
        <x:f>IF($A218="","",IF(AND(ISNUMBER(P218),ISNUMBER(Q218)),P218-Q218,"Unavailable"))</x:f>
      </x:c>
      <x:c r="S218" s="2" t="str">
        <x:f>IF($A218="","",IF(ISNUMBER(R218),IF(R218=0,"Matches","Review rules / rounding"),"Missing input"))</x:f>
      </x:c>
      <x:c r="T218" s="8" t="str">
        <x:f>IF($A218="","",IF(NOT(ISNUMBER(C218)),"Missing metric", IF(AND('Scoring Rules'!$F$7&lt;&gt;"",IF('Scoring Rules'!$I$7="&gt;=",B218&gt;='Scoring Rules'!$F$7,B218&gt;'Scoring Rules'!$F$7)),'Scoring Rules'!$I$7&amp;" "&amp;TEXT('Scoring Rules'!$F$7,"0.00"),IF(IF('Scoring Rules'!$I$7="&gt;=",B218&gt;='Scoring Rules'!$D$7,B218&gt;'Scoring Rules'!$D$7),'Scoring Rules'!$I$7&amp;" "&amp;TEXT('Scoring Rules'!$D$7,"0.00")&amp;" to "&amp;IF('Scoring Rules'!$I$7="&gt;", "&lt;= ","&lt; ")&amp;TEXT('Scoring Rules'!$F$7,"0.00"),IF(IF('Scoring Rules'!$I$7="&gt;=",B218&gt;='Scoring Rules'!$B$7,B218&gt;'Scoring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"&amp;C218&amp;" pts"))</x:f>
      </x:c>
      <x:c r="U218" s="8" t="str">
        <x:f>IF($A218="","",IF(NOT(ISNUMBER(E218)),"Missing metric", IF(AND('Scoring Rules'!$F$8&lt;&gt;"",IF('Scoring Rules'!$I$8="&gt;=",D218&gt;='Scoring Rules'!$F$8,D218&gt;'Scoring Rules'!$F$8)),'Scoring Rules'!$I$8&amp;" "&amp;TEXT('Scoring Rules'!$F$8,"0.00"),IF(IF('Scoring Rules'!$I$8="&gt;=",D218&gt;='Scoring Rules'!$D$8,D218&gt;'Scoring Rules'!$D$8),'Scoring Rules'!$I$8&amp;" "&amp;TEXT('Scoring Rules'!$D$8,"0.00")&amp;" to "&amp;IF('Scoring Rules'!$I$8="&gt;", "&lt;= ","&lt; ")&amp;TEXT('Scoring Rules'!$F$8,"0.00"),IF(IF('Scoring Rules'!$I$8="&gt;=",D218&gt;='Scoring Rules'!$B$8,D218&gt;'Scoring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"&amp;E218&amp;" pts"))</x:f>
      </x:c>
      <x:c r="V218" s="8" t="str">
        <x:f>IF($A218="","",IF(NOT(ISNUMBER(G218)),"Missing metric", IF(AND('Scoring Rules'!$F$9&lt;&gt;"",IF('Scoring Rules'!$I$9="&gt;=",F218&gt;='Scoring Rules'!$F$9,F218&gt;'Scoring Rules'!$F$9)),'Scoring Rules'!$I$9&amp;" "&amp;TEXT('Scoring Rules'!$F$9,"0.00"),IF(IF('Scoring Rules'!$I$9="&gt;=",F218&gt;='Scoring Rules'!$D$9,F218&gt;'Scoring Rules'!$D$9),'Scoring Rules'!$I$9&amp;" "&amp;TEXT('Scoring Rules'!$D$9,"0.00")&amp;" to "&amp;IF('Scoring Rules'!$I$9="&gt;", "&lt;= ","&lt; ")&amp;TEXT('Scoring Rules'!$F$9,"0.00"),IF(IF('Scoring Rules'!$I$9="&gt;=",F218&gt;='Scoring Rules'!$B$9,F218&gt;'Scoring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"&amp;G218&amp;" pts"))</x:f>
      </x:c>
      <x:c r="W218" s="8" t="str">
        <x:f>IF($A218="","",IF(NOT(ISNUMBER(I218)),"Missing metric", IF(AND('Scoring Rules'!$F$10&lt;&gt;"",IF('Scoring Rules'!$I$10="&gt;=",H218&gt;='Scoring Rules'!$F$10,H218&gt;'Scoring Rules'!$F$10)),'Scoring Rules'!$I$10&amp;" "&amp;TEXT('Scoring Rules'!$F$10,"0.00"),IF(IF('Scoring Rules'!$I$10="&gt;=",H218&gt;='Scoring Rules'!$D$10,H218&gt;'Scoring Rules'!$D$10),'Scoring Rules'!$I$10&amp;" "&amp;TEXT('Scoring Rules'!$D$10,"0.00")&amp;" to "&amp;IF('Scoring Rules'!$I$10="&gt;", "&lt;= ","&lt; ")&amp;TEXT('Scoring Rules'!$F$10,"0.00"),IF(IF('Scoring Rules'!$I$10="&gt;=",H218&gt;='Scoring Rules'!$B$10,H218&gt;'Scoring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"&amp;I218&amp;" pts"))</x:f>
      </x:c>
      <x:c r="X218" s="8" t="str">
        <x:f>IF($A218="","",IF(NOT(ISNUMBER(K218)),"Missing metric", IF(AND('Scoring Rules'!$F$11&lt;&gt;"",IF('Scoring Rules'!$I$11="&gt;=",J218&gt;='Scoring Rules'!$F$11,J218&gt;'Scoring Rules'!$F$11)),'Scoring Rules'!$I$11&amp;" "&amp;TEXT('Scoring Rules'!$F$11,"0.00"),IF(IF('Scoring Rules'!$I$11="&gt;=",J218&gt;='Scoring Rules'!$D$11,J218&gt;'Scoring Rules'!$D$11),'Scoring Rules'!$I$11&amp;" "&amp;TEXT('Scoring Rules'!$D$11,"0.00")&amp;" to "&amp;IF('Scoring Rules'!$I$11="&gt;", "&lt;= ","&lt; ")&amp;TEXT('Scoring Rules'!$F$11,"0.00"),IF(IF('Scoring Rules'!$I$11="&gt;=",J218&gt;='Scoring Rules'!$B$11,J218&gt;'Scoring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"&amp;K218&amp;" pts"))</x:f>
      </x:c>
      <x:c r="Y218" s="8" t="str">
        <x:f>IF($A218="","",IF(NOT(ISNUMBER(M218)),"Missing metric", IF(IF('Scoring Rules'!$I$12="&gt;=",L218&gt;='Scoring Rules'!$D$12,L218&gt;'Scoring Rules'!$D$12),'Scoring Rules'!$I$12&amp;" "&amp;TEXT('Scoring Rules'!$D$12,"0.00"),IF(IF('Scoring Rules'!$I$12="&gt;=",L218&gt;='Scoring Rules'!$B$12,L218&gt;'Scoring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"&amp;M218&amp;" pts"))</x:f>
      </x:c>
      <x:c r="Z218" s="8" t="str">
        <x:f>IF($A218="","",IF(NOT(ISNUMBER(O218)),"Missing metric","Attendance "&amp;TEXT(100-N218,"0.00")&amp;"%: "&amp;IF(AND('Scoring Rules'!$F$13&lt;&gt;"",IF('Scoring Rules'!$I$13="&gt;=",100-N218&gt;='Scoring Rules'!$F$13,100-N218&gt;'Scoring Rules'!$F$13)),'Scoring Rules'!$I$13&amp;" "&amp;TEXT('Scoring Rules'!$F$13,"0.00"),IF(IF('Scoring Rules'!$I$13="&gt;=",100-N218&gt;='Scoring Rules'!$D$13,100-N218&gt;'Scoring Rules'!$D$13),'Scoring Rules'!$I$13&amp;" "&amp;TEXT('Scoring Rules'!$D$13,"0.00")&amp;" to "&amp;IF('Scoring Rules'!$I$13="&gt;", "&lt;= ","&lt; ")&amp;TEXT('Scoring Rules'!$F$13,"0.00"),IF(IF('Scoring Rules'!$I$13="&gt;=",100-N218&gt;='Scoring Rules'!$B$13,100-N218&gt;'Scoring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"&amp;O218&amp;" pts"))</x:f>
      </x:c>
    </x:row>
    <x:row r="219" ht="32" customHeight="1">
      <x:c r="A219" s="2" t="str">
        <x:f>IF('Paste Export'!A213&lt;&gt;"",'Paste Export'!A213,"")</x:f>
      </x:c>
      <x:c r="B219" s="16" t="str">
        <x:f>IF($A219="","",IF(ISBLANK('Paste Export'!B213),"Missing",IF(ISNUMBER('Paste Export'!B213),'Paste Export'!B213,VALUE('Paste Export'!B213))))</x:f>
      </x:c>
      <x:c r="C219" s="16" t="str">
        <x:f>IF($A219="","",IF(NOT(ISNUMBER(B219)),"Missing",IF(AND('Scoring Rules'!$F$7&lt;&gt;"",IF('Scoring Rules'!$I$7="&gt;=",B219&gt;='Scoring Rules'!$F$7,B219&gt;'Scoring Rules'!$F$7)),'Scoring Rules'!$G$7,IF(IF('Scoring Rules'!$I$7="&gt;=",B219&gt;='Scoring Rules'!$D$7,B219&gt;'Scoring Rules'!$D$7),'Scoring Rules'!$E$7,IF(IF('Scoring Rules'!$I$7="&gt;=",B219&gt;='Scoring Rules'!$B$7,B219&gt;'Scoring Rules'!$B$7),'Scoring Rules'!$C$7,'Scoring Rules'!$H$7)))))</x:f>
      </x:c>
      <x:c r="D219" s="16" t="str">
        <x:f>IF($A219="","",IF(ISBLANK('Paste Export'!C213),"Missing",IF(ISNUMBER('Paste Export'!C213),'Paste Export'!C213,VALUE('Paste Export'!C213))))</x:f>
      </x:c>
      <x:c r="E219" s="16" t="str">
        <x:f>IF($A219="","",IF(NOT(ISNUMBER(D219)),"Missing",IF(AND('Scoring Rules'!$F$8&lt;&gt;"",IF('Scoring Rules'!$I$8="&gt;=",D219&gt;='Scoring Rules'!$F$8,D219&gt;'Scoring Rules'!$F$8)),'Scoring Rules'!$G$8,IF(IF('Scoring Rules'!$I$8="&gt;=",D219&gt;='Scoring Rules'!$D$8,D219&gt;'Scoring Rules'!$D$8),'Scoring Rules'!$E$8,IF(IF('Scoring Rules'!$I$8="&gt;=",D219&gt;='Scoring Rules'!$B$8,D219&gt;'Scoring Rules'!$B$8),'Scoring Rules'!$C$8,'Scoring Rules'!$H$8)))))</x:f>
      </x:c>
      <x:c r="F219" s="14" t="str">
        <x:f>IF($A219="","",IF(ISBLANK('Paste Export'!D213),"Missing",IF(ISNUMBER('Paste Export'!D213),'Paste Export'!D213,VALUE('Paste Export'!D213))))</x:f>
      </x:c>
      <x:c r="G219" s="16" t="str">
        <x:f>IF($A219="","",IF(NOT(ISNUMBER(F219)),"Missing",IF(AND('Scoring Rules'!$F$9&lt;&gt;"",IF('Scoring Rules'!$I$9="&gt;=",F219&gt;='Scoring Rules'!$F$9,F219&gt;'Scoring Rules'!$F$9)),'Scoring Rules'!$G$9,IF(IF('Scoring Rules'!$I$9="&gt;=",F219&gt;='Scoring Rules'!$D$9,F219&gt;'Scoring Rules'!$D$9),'Scoring Rules'!$E$9,IF(IF('Scoring Rules'!$I$9="&gt;=",F219&gt;='Scoring Rules'!$B$9,F219&gt;'Scoring Rules'!$B$9),'Scoring Rules'!$C$9,'Scoring Rules'!$H$9)))))</x:f>
      </x:c>
      <x:c r="H219" s="15" t="str">
        <x:f>IF($A219="","",IF(ISBLANK('Paste Export'!E213),"Missing",IF(ISNUMBER('Paste Export'!E213),'Paste Export'!E213,VALUE('Paste Export'!E213))))</x:f>
      </x:c>
      <x:c r="I219" s="16" t="str">
        <x:f>IF($A219="","",IF(NOT(ISNUMBER(H219)),"Missing",IF(AND('Scoring Rules'!$F$10&lt;&gt;"",IF('Scoring Rules'!$I$10="&gt;=",H219&gt;='Scoring Rules'!$F$10,H219&gt;'Scoring Rules'!$F$10)),'Scoring Rules'!$G$10,IF(IF('Scoring Rules'!$I$10="&gt;=",H219&gt;='Scoring Rules'!$D$10,H219&gt;'Scoring Rules'!$D$10),'Scoring Rules'!$E$10,IF(IF('Scoring Rules'!$I$10="&gt;=",H219&gt;='Scoring Rules'!$B$10,H219&gt;'Scoring Rules'!$B$10),'Scoring Rules'!$C$10,'Scoring Rules'!$H$10)))))</x:f>
      </x:c>
      <x:c r="J219" s="15" t="str">
        <x:f>IF($A219="","",IF(ISBLANK('Paste Export'!F213),"Missing",IF(ISNUMBER('Paste Export'!F213),'Paste Export'!F213,VALUE('Paste Export'!F213))))</x:f>
      </x:c>
      <x:c r="K219" s="16" t="str">
        <x:f>IF($A219="","",IF(NOT(ISNUMBER(J219)),"Missing",IF(AND('Scoring Rules'!$F$11&lt;&gt;"",IF('Scoring Rules'!$I$11="&gt;=",J219&gt;='Scoring Rules'!$F$11,J219&gt;'Scoring Rules'!$F$11)),'Scoring Rules'!$G$11,IF(IF('Scoring Rules'!$I$11="&gt;=",J219&gt;='Scoring Rules'!$D$11,J219&gt;'Scoring Rules'!$D$11),'Scoring Rules'!$E$11,IF(IF('Scoring Rules'!$I$11="&gt;=",J219&gt;='Scoring Rules'!$B$11,J219&gt;'Scoring Rules'!$B$11),'Scoring Rules'!$C$11,'Scoring Rules'!$H$11)))))</x:f>
      </x:c>
      <x:c r="L219" s="14" t="str">
        <x:f>IF($A219="","",IF(ISBLANK('Paste Export'!G213),"Missing",IF(ISNUMBER('Paste Export'!G213),'Paste Export'!G213,VALUE('Paste Export'!G213))))</x:f>
      </x:c>
      <x:c r="M219" s="16" t="str">
        <x:f>IF($A219="","",IF(NOT(ISNUMBER(L219)),"Missing",IF(AND('Scoring Rules'!$F$12&lt;&gt;"",IF('Scoring Rules'!$I$12="&gt;=",L219&gt;='Scoring Rules'!$F$12,L219&gt;'Scoring Rules'!$F$12)),'Scoring Rules'!$G$12,IF(IF('Scoring Rules'!$I$12="&gt;=",L219&gt;='Scoring Rules'!$D$12,L219&gt;'Scoring Rules'!$D$12),'Scoring Rules'!$E$12,IF(IF('Scoring Rules'!$I$12="&gt;=",L219&gt;='Scoring Rules'!$B$12,L219&gt;'Scoring Rules'!$B$12),'Scoring Rules'!$C$12,'Scoring Rules'!$H$12)))))</x:f>
      </x:c>
      <x:c r="N219" s="14" t="str">
        <x:f>IF($A219="","",IF(ISBLANK('Paste Export'!H213),"Missing",IF(ISNUMBER('Paste Export'!H213),'Paste Export'!H213,VALUE('Paste Export'!H213))))</x:f>
      </x:c>
      <x:c r="O219" s="16" t="str">
        <x:f>IF($A219="","",IF(NOT(ISNUMBER(N219)),"Missing",IF(AND('Scoring Rules'!$F$13&lt;&gt;"",IF('Scoring Rules'!$I$13="&gt;=",100-N219&gt;='Scoring Rules'!$F$13,100-N219&gt;'Scoring Rules'!$F$13)),'Scoring Rules'!$G$13,IF(IF('Scoring Rules'!$I$13="&gt;=",100-N219&gt;='Scoring Rules'!$D$13,100-N219&gt;'Scoring Rules'!$D$13),'Scoring Rules'!$E$13,IF(IF('Scoring Rules'!$I$13="&gt;=",100-N219&gt;='Scoring Rules'!$B$13,100-N219&gt;'Scoring Rules'!$B$13),'Scoring Rules'!$C$13,'Scoring Rules'!$H$13)))))</x:f>
      </x:c>
      <x:c r="P219" s="16" t="str">
        <x:f>IF($A219="","",IF(COUNT(C219,E219,G219,I219,K219,M219,O219)=7,SUM(C219,E219,G219,I219,K219,M219,O219),"Missing metric"))</x:f>
      </x:c>
      <x:c r="Q219" s="16" t="str">
        <x:f>IF($A219="","",IF(ISBLANK('Paste Export'!I213),"Missing",VALUE('Paste Export'!I213)))</x:f>
      </x:c>
      <x:c r="R219" s="16" t="str">
        <x:f>IF($A219="","",IF(AND(ISNUMBER(P219),ISNUMBER(Q219)),P219-Q219,"Unavailable"))</x:f>
      </x:c>
      <x:c r="S219" s="2" t="str">
        <x:f>IF($A219="","",IF(ISNUMBER(R219),IF(R219=0,"Matches","Review rules / rounding"),"Missing input"))</x:f>
      </x:c>
      <x:c r="T219" s="8" t="str">
        <x:f>IF($A219="","",IF(NOT(ISNUMBER(C219)),"Missing metric", IF(AND('Scoring Rules'!$F$7&lt;&gt;"",IF('Scoring Rules'!$I$7="&gt;=",B219&gt;='Scoring Rules'!$F$7,B219&gt;'Scoring Rules'!$F$7)),'Scoring Rules'!$I$7&amp;" "&amp;TEXT('Scoring Rules'!$F$7,"0.00"),IF(IF('Scoring Rules'!$I$7="&gt;=",B219&gt;='Scoring Rules'!$D$7,B219&gt;'Scoring Rules'!$D$7),'Scoring Rules'!$I$7&amp;" "&amp;TEXT('Scoring Rules'!$D$7,"0.00")&amp;" to "&amp;IF('Scoring Rules'!$I$7="&gt;", "&lt;= ","&lt; ")&amp;TEXT('Scoring Rules'!$F$7,"0.00"),IF(IF('Scoring Rules'!$I$7="&gt;=",B219&gt;='Scoring Rules'!$B$7,B219&gt;'Scoring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"&amp;C219&amp;" pts"))</x:f>
      </x:c>
      <x:c r="U219" s="8" t="str">
        <x:f>IF($A219="","",IF(NOT(ISNUMBER(E219)),"Missing metric", IF(AND('Scoring Rules'!$F$8&lt;&gt;"",IF('Scoring Rules'!$I$8="&gt;=",D219&gt;='Scoring Rules'!$F$8,D219&gt;'Scoring Rules'!$F$8)),'Scoring Rules'!$I$8&amp;" "&amp;TEXT('Scoring Rules'!$F$8,"0.00"),IF(IF('Scoring Rules'!$I$8="&gt;=",D219&gt;='Scoring Rules'!$D$8,D219&gt;'Scoring Rules'!$D$8),'Scoring Rules'!$I$8&amp;" "&amp;TEXT('Scoring Rules'!$D$8,"0.00")&amp;" to "&amp;IF('Scoring Rules'!$I$8="&gt;", "&lt;= ","&lt; ")&amp;TEXT('Scoring Rules'!$F$8,"0.00"),IF(IF('Scoring Rules'!$I$8="&gt;=",D219&gt;='Scoring Rules'!$B$8,D219&gt;'Scoring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"&amp;E219&amp;" pts"))</x:f>
      </x:c>
      <x:c r="V219" s="8" t="str">
        <x:f>IF($A219="","",IF(NOT(ISNUMBER(G219)),"Missing metric", IF(AND('Scoring Rules'!$F$9&lt;&gt;"",IF('Scoring Rules'!$I$9="&gt;=",F219&gt;='Scoring Rules'!$F$9,F219&gt;'Scoring Rules'!$F$9)),'Scoring Rules'!$I$9&amp;" "&amp;TEXT('Scoring Rules'!$F$9,"0.00"),IF(IF('Scoring Rules'!$I$9="&gt;=",F219&gt;='Scoring Rules'!$D$9,F219&gt;'Scoring Rules'!$D$9),'Scoring Rules'!$I$9&amp;" "&amp;TEXT('Scoring Rules'!$D$9,"0.00")&amp;" to "&amp;IF('Scoring Rules'!$I$9="&gt;", "&lt;= ","&lt; ")&amp;TEXT('Scoring Rules'!$F$9,"0.00"),IF(IF('Scoring Rules'!$I$9="&gt;=",F219&gt;='Scoring Rules'!$B$9,F219&gt;'Scoring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"&amp;G219&amp;" pts"))</x:f>
      </x:c>
      <x:c r="W219" s="8" t="str">
        <x:f>IF($A219="","",IF(NOT(ISNUMBER(I219)),"Missing metric", IF(AND('Scoring Rules'!$F$10&lt;&gt;"",IF('Scoring Rules'!$I$10="&gt;=",H219&gt;='Scoring Rules'!$F$10,H219&gt;'Scoring Rules'!$F$10)),'Scoring Rules'!$I$10&amp;" "&amp;TEXT('Scoring Rules'!$F$10,"0.00"),IF(IF('Scoring Rules'!$I$10="&gt;=",H219&gt;='Scoring Rules'!$D$10,H219&gt;'Scoring Rules'!$D$10),'Scoring Rules'!$I$10&amp;" "&amp;TEXT('Scoring Rules'!$D$10,"0.00")&amp;" to "&amp;IF('Scoring Rules'!$I$10="&gt;", "&lt;= ","&lt; ")&amp;TEXT('Scoring Rules'!$F$10,"0.00"),IF(IF('Scoring Rules'!$I$10="&gt;=",H219&gt;='Scoring Rules'!$B$10,H219&gt;'Scoring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"&amp;I219&amp;" pts"))</x:f>
      </x:c>
      <x:c r="X219" s="8" t="str">
        <x:f>IF($A219="","",IF(NOT(ISNUMBER(K219)),"Missing metric", IF(AND('Scoring Rules'!$F$11&lt;&gt;"",IF('Scoring Rules'!$I$11="&gt;=",J219&gt;='Scoring Rules'!$F$11,J219&gt;'Scoring Rules'!$F$11)),'Scoring Rules'!$I$11&amp;" "&amp;TEXT('Scoring Rules'!$F$11,"0.00"),IF(IF('Scoring Rules'!$I$11="&gt;=",J219&gt;='Scoring Rules'!$D$11,J219&gt;'Scoring Rules'!$D$11),'Scoring Rules'!$I$11&amp;" "&amp;TEXT('Scoring Rules'!$D$11,"0.00")&amp;" to "&amp;IF('Scoring Rules'!$I$11="&gt;", "&lt;= ","&lt; ")&amp;TEXT('Scoring Rules'!$F$11,"0.00"),IF(IF('Scoring Rules'!$I$11="&gt;=",J219&gt;='Scoring Rules'!$B$11,J219&gt;'Scoring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"&amp;K219&amp;" pts"))</x:f>
      </x:c>
      <x:c r="Y219" s="8" t="str">
        <x:f>IF($A219="","",IF(NOT(ISNUMBER(M219)),"Missing metric", IF(IF('Scoring Rules'!$I$12="&gt;=",L219&gt;='Scoring Rules'!$D$12,L219&gt;'Scoring Rules'!$D$12),'Scoring Rules'!$I$12&amp;" "&amp;TEXT('Scoring Rules'!$D$12,"0.00"),IF(IF('Scoring Rules'!$I$12="&gt;=",L219&gt;='Scoring Rules'!$B$12,L219&gt;'Scoring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"&amp;M219&amp;" pts"))</x:f>
      </x:c>
      <x:c r="Z219" s="8" t="str">
        <x:f>IF($A219="","",IF(NOT(ISNUMBER(O219)),"Missing metric","Attendance "&amp;TEXT(100-N219,"0.00")&amp;"%: "&amp;IF(AND('Scoring Rules'!$F$13&lt;&gt;"",IF('Scoring Rules'!$I$13="&gt;=",100-N219&gt;='Scoring Rules'!$F$13,100-N219&gt;'Scoring Rules'!$F$13)),'Scoring Rules'!$I$13&amp;" "&amp;TEXT('Scoring Rules'!$F$13,"0.00"),IF(IF('Scoring Rules'!$I$13="&gt;=",100-N219&gt;='Scoring Rules'!$D$13,100-N219&gt;'Scoring Rules'!$D$13),'Scoring Rules'!$I$13&amp;" "&amp;TEXT('Scoring Rules'!$D$13,"0.00")&amp;" to "&amp;IF('Scoring Rules'!$I$13="&gt;", "&lt;= ","&lt; ")&amp;TEXT('Scoring Rules'!$F$13,"0.00"),IF(IF('Scoring Rules'!$I$13="&gt;=",100-N219&gt;='Scoring Rules'!$B$13,100-N219&gt;'Scoring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"&amp;O219&amp;" pts"))</x:f>
      </x:c>
    </x:row>
    <x:row r="220" ht="32" customHeight="1">
      <x:c r="A220" s="2" t="str">
        <x:f>IF('Paste Export'!A214&lt;&gt;"",'Paste Export'!A214,"")</x:f>
      </x:c>
      <x:c r="B220" s="16" t="str">
        <x:f>IF($A220="","",IF(ISBLANK('Paste Export'!B214),"Missing",IF(ISNUMBER('Paste Export'!B214),'Paste Export'!B214,VALUE('Paste Export'!B214))))</x:f>
      </x:c>
      <x:c r="C220" s="16" t="str">
        <x:f>IF($A220="","",IF(NOT(ISNUMBER(B220)),"Missing",IF(AND('Scoring Rules'!$F$7&lt;&gt;"",IF('Scoring Rules'!$I$7="&gt;=",B220&gt;='Scoring Rules'!$F$7,B220&gt;'Scoring Rules'!$F$7)),'Scoring Rules'!$G$7,IF(IF('Scoring Rules'!$I$7="&gt;=",B220&gt;='Scoring Rules'!$D$7,B220&gt;'Scoring Rules'!$D$7),'Scoring Rules'!$E$7,IF(IF('Scoring Rules'!$I$7="&gt;=",B220&gt;='Scoring Rules'!$B$7,B220&gt;'Scoring Rules'!$B$7),'Scoring Rules'!$C$7,'Scoring Rules'!$H$7)))))</x:f>
      </x:c>
      <x:c r="D220" s="16" t="str">
        <x:f>IF($A220="","",IF(ISBLANK('Paste Export'!C214),"Missing",IF(ISNUMBER('Paste Export'!C214),'Paste Export'!C214,VALUE('Paste Export'!C214))))</x:f>
      </x:c>
      <x:c r="E220" s="16" t="str">
        <x:f>IF($A220="","",IF(NOT(ISNUMBER(D220)),"Missing",IF(AND('Scoring Rules'!$F$8&lt;&gt;"",IF('Scoring Rules'!$I$8="&gt;=",D220&gt;='Scoring Rules'!$F$8,D220&gt;'Scoring Rules'!$F$8)),'Scoring Rules'!$G$8,IF(IF('Scoring Rules'!$I$8="&gt;=",D220&gt;='Scoring Rules'!$D$8,D220&gt;'Scoring Rules'!$D$8),'Scoring Rules'!$E$8,IF(IF('Scoring Rules'!$I$8="&gt;=",D220&gt;='Scoring Rules'!$B$8,D220&gt;'Scoring Rules'!$B$8),'Scoring Rules'!$C$8,'Scoring Rules'!$H$8)))))</x:f>
      </x:c>
      <x:c r="F220" s="14" t="str">
        <x:f>IF($A220="","",IF(ISBLANK('Paste Export'!D214),"Missing",IF(ISNUMBER('Paste Export'!D214),'Paste Export'!D214,VALUE('Paste Export'!D214))))</x:f>
      </x:c>
      <x:c r="G220" s="16" t="str">
        <x:f>IF($A220="","",IF(NOT(ISNUMBER(F220)),"Missing",IF(AND('Scoring Rules'!$F$9&lt;&gt;"",IF('Scoring Rules'!$I$9="&gt;=",F220&gt;='Scoring Rules'!$F$9,F220&gt;'Scoring Rules'!$F$9)),'Scoring Rules'!$G$9,IF(IF('Scoring Rules'!$I$9="&gt;=",F220&gt;='Scoring Rules'!$D$9,F220&gt;'Scoring Rules'!$D$9),'Scoring Rules'!$E$9,IF(IF('Scoring Rules'!$I$9="&gt;=",F220&gt;='Scoring Rules'!$B$9,F220&gt;'Scoring Rules'!$B$9),'Scoring Rules'!$C$9,'Scoring Rules'!$H$9)))))</x:f>
      </x:c>
      <x:c r="H220" s="15" t="str">
        <x:f>IF($A220="","",IF(ISBLANK('Paste Export'!E214),"Missing",IF(ISNUMBER('Paste Export'!E214),'Paste Export'!E214,VALUE('Paste Export'!E214))))</x:f>
      </x:c>
      <x:c r="I220" s="16" t="str">
        <x:f>IF($A220="","",IF(NOT(ISNUMBER(H220)),"Missing",IF(AND('Scoring Rules'!$F$10&lt;&gt;"",IF('Scoring Rules'!$I$10="&gt;=",H220&gt;='Scoring Rules'!$F$10,H220&gt;'Scoring Rules'!$F$10)),'Scoring Rules'!$G$10,IF(IF('Scoring Rules'!$I$10="&gt;=",H220&gt;='Scoring Rules'!$D$10,H220&gt;'Scoring Rules'!$D$10),'Scoring Rules'!$E$10,IF(IF('Scoring Rules'!$I$10="&gt;=",H220&gt;='Scoring Rules'!$B$10,H220&gt;'Scoring Rules'!$B$10),'Scoring Rules'!$C$10,'Scoring Rules'!$H$10)))))</x:f>
      </x:c>
      <x:c r="J220" s="15" t="str">
        <x:f>IF($A220="","",IF(ISBLANK('Paste Export'!F214),"Missing",IF(ISNUMBER('Paste Export'!F214),'Paste Export'!F214,VALUE('Paste Export'!F214))))</x:f>
      </x:c>
      <x:c r="K220" s="16" t="str">
        <x:f>IF($A220="","",IF(NOT(ISNUMBER(J220)),"Missing",IF(AND('Scoring Rules'!$F$11&lt;&gt;"",IF('Scoring Rules'!$I$11="&gt;=",J220&gt;='Scoring Rules'!$F$11,J220&gt;'Scoring Rules'!$F$11)),'Scoring Rules'!$G$11,IF(IF('Scoring Rules'!$I$11="&gt;=",J220&gt;='Scoring Rules'!$D$11,J220&gt;'Scoring Rules'!$D$11),'Scoring Rules'!$E$11,IF(IF('Scoring Rules'!$I$11="&gt;=",J220&gt;='Scoring Rules'!$B$11,J220&gt;'Scoring Rules'!$B$11),'Scoring Rules'!$C$11,'Scoring Rules'!$H$11)))))</x:f>
      </x:c>
      <x:c r="L220" s="14" t="str">
        <x:f>IF($A220="","",IF(ISBLANK('Paste Export'!G214),"Missing",IF(ISNUMBER('Paste Export'!G214),'Paste Export'!G214,VALUE('Paste Export'!G214))))</x:f>
      </x:c>
      <x:c r="M220" s="16" t="str">
        <x:f>IF($A220="","",IF(NOT(ISNUMBER(L220)),"Missing",IF(AND('Scoring Rules'!$F$12&lt;&gt;"",IF('Scoring Rules'!$I$12="&gt;=",L220&gt;='Scoring Rules'!$F$12,L220&gt;'Scoring Rules'!$F$12)),'Scoring Rules'!$G$12,IF(IF('Scoring Rules'!$I$12="&gt;=",L220&gt;='Scoring Rules'!$D$12,L220&gt;'Scoring Rules'!$D$12),'Scoring Rules'!$E$12,IF(IF('Scoring Rules'!$I$12="&gt;=",L220&gt;='Scoring Rules'!$B$12,L220&gt;'Scoring Rules'!$B$12),'Scoring Rules'!$C$12,'Scoring Rules'!$H$12)))))</x:f>
      </x:c>
      <x:c r="N220" s="14" t="str">
        <x:f>IF($A220="","",IF(ISBLANK('Paste Export'!H214),"Missing",IF(ISNUMBER('Paste Export'!H214),'Paste Export'!H214,VALUE('Paste Export'!H214))))</x:f>
      </x:c>
      <x:c r="O220" s="16" t="str">
        <x:f>IF($A220="","",IF(NOT(ISNUMBER(N220)),"Missing",IF(AND('Scoring Rules'!$F$13&lt;&gt;"",IF('Scoring Rules'!$I$13="&gt;=",100-N220&gt;='Scoring Rules'!$F$13,100-N220&gt;'Scoring Rules'!$F$13)),'Scoring Rules'!$G$13,IF(IF('Scoring Rules'!$I$13="&gt;=",100-N220&gt;='Scoring Rules'!$D$13,100-N220&gt;'Scoring Rules'!$D$13),'Scoring Rules'!$E$13,IF(IF('Scoring Rules'!$I$13="&gt;=",100-N220&gt;='Scoring Rules'!$B$13,100-N220&gt;'Scoring Rules'!$B$13),'Scoring Rules'!$C$13,'Scoring Rules'!$H$13)))))</x:f>
      </x:c>
      <x:c r="P220" s="16" t="str">
        <x:f>IF($A220="","",IF(COUNT(C220,E220,G220,I220,K220,M220,O220)=7,SUM(C220,E220,G220,I220,K220,M220,O220),"Missing metric"))</x:f>
      </x:c>
      <x:c r="Q220" s="16" t="str">
        <x:f>IF($A220="","",IF(ISBLANK('Paste Export'!I214),"Missing",VALUE('Paste Export'!I214)))</x:f>
      </x:c>
      <x:c r="R220" s="16" t="str">
        <x:f>IF($A220="","",IF(AND(ISNUMBER(P220),ISNUMBER(Q220)),P220-Q220,"Unavailable"))</x:f>
      </x:c>
      <x:c r="S220" s="2" t="str">
        <x:f>IF($A220="","",IF(ISNUMBER(R220),IF(R220=0,"Matches","Review rules / rounding"),"Missing input"))</x:f>
      </x:c>
      <x:c r="T220" s="8" t="str">
        <x:f>IF($A220="","",IF(NOT(ISNUMBER(C220)),"Missing metric", IF(AND('Scoring Rules'!$F$7&lt;&gt;"",IF('Scoring Rules'!$I$7="&gt;=",B220&gt;='Scoring Rules'!$F$7,B220&gt;'Scoring Rules'!$F$7)),'Scoring Rules'!$I$7&amp;" "&amp;TEXT('Scoring Rules'!$F$7,"0.00"),IF(IF('Scoring Rules'!$I$7="&gt;=",B220&gt;='Scoring Rules'!$D$7,B220&gt;'Scoring Rules'!$D$7),'Scoring Rules'!$I$7&amp;" "&amp;TEXT('Scoring Rules'!$D$7,"0.00")&amp;" to "&amp;IF('Scoring Rules'!$I$7="&gt;", "&lt;= ","&lt; ")&amp;TEXT('Scoring Rules'!$F$7,"0.00"),IF(IF('Scoring Rules'!$I$7="&gt;=",B220&gt;='Scoring Rules'!$B$7,B220&gt;'Scoring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"&amp;C220&amp;" pts"))</x:f>
      </x:c>
      <x:c r="U220" s="8" t="str">
        <x:f>IF($A220="","",IF(NOT(ISNUMBER(E220)),"Missing metric", IF(AND('Scoring Rules'!$F$8&lt;&gt;"",IF('Scoring Rules'!$I$8="&gt;=",D220&gt;='Scoring Rules'!$F$8,D220&gt;'Scoring Rules'!$F$8)),'Scoring Rules'!$I$8&amp;" "&amp;TEXT('Scoring Rules'!$F$8,"0.00"),IF(IF('Scoring Rules'!$I$8="&gt;=",D220&gt;='Scoring Rules'!$D$8,D220&gt;'Scoring Rules'!$D$8),'Scoring Rules'!$I$8&amp;" "&amp;TEXT('Scoring Rules'!$D$8,"0.00")&amp;" to "&amp;IF('Scoring Rules'!$I$8="&gt;", "&lt;= ","&lt; ")&amp;TEXT('Scoring Rules'!$F$8,"0.00"),IF(IF('Scoring Rules'!$I$8="&gt;=",D220&gt;='Scoring Rules'!$B$8,D220&gt;'Scoring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"&amp;E220&amp;" pts"))</x:f>
      </x:c>
      <x:c r="V220" s="8" t="str">
        <x:f>IF($A220="","",IF(NOT(ISNUMBER(G220)),"Missing metric", IF(AND('Scoring Rules'!$F$9&lt;&gt;"",IF('Scoring Rules'!$I$9="&gt;=",F220&gt;='Scoring Rules'!$F$9,F220&gt;'Scoring Rules'!$F$9)),'Scoring Rules'!$I$9&amp;" "&amp;TEXT('Scoring Rules'!$F$9,"0.00"),IF(IF('Scoring Rules'!$I$9="&gt;=",F220&gt;='Scoring Rules'!$D$9,F220&gt;'Scoring Rules'!$D$9),'Scoring Rules'!$I$9&amp;" "&amp;TEXT('Scoring Rules'!$D$9,"0.00")&amp;" to "&amp;IF('Scoring Rules'!$I$9="&gt;", "&lt;= ","&lt; ")&amp;TEXT('Scoring Rules'!$F$9,"0.00"),IF(IF('Scoring Rules'!$I$9="&gt;=",F220&gt;='Scoring Rules'!$B$9,F220&gt;'Scoring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"&amp;G220&amp;" pts"))</x:f>
      </x:c>
      <x:c r="W220" s="8" t="str">
        <x:f>IF($A220="","",IF(NOT(ISNUMBER(I220)),"Missing metric", IF(AND('Scoring Rules'!$F$10&lt;&gt;"",IF('Scoring Rules'!$I$10="&gt;=",H220&gt;='Scoring Rules'!$F$10,H220&gt;'Scoring Rules'!$F$10)),'Scoring Rules'!$I$10&amp;" "&amp;TEXT('Scoring Rules'!$F$10,"0.00"),IF(IF('Scoring Rules'!$I$10="&gt;=",H220&gt;='Scoring Rules'!$D$10,H220&gt;'Scoring Rules'!$D$10),'Scoring Rules'!$I$10&amp;" "&amp;TEXT('Scoring Rules'!$D$10,"0.00")&amp;" to "&amp;IF('Scoring Rules'!$I$10="&gt;", "&lt;= ","&lt; ")&amp;TEXT('Scoring Rules'!$F$10,"0.00"),IF(IF('Scoring Rules'!$I$10="&gt;=",H220&gt;='Scoring Rules'!$B$10,H220&gt;'Scoring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"&amp;I220&amp;" pts"))</x:f>
      </x:c>
      <x:c r="X220" s="8" t="str">
        <x:f>IF($A220="","",IF(NOT(ISNUMBER(K220)),"Missing metric", IF(AND('Scoring Rules'!$F$11&lt;&gt;"",IF('Scoring Rules'!$I$11="&gt;=",J220&gt;='Scoring Rules'!$F$11,J220&gt;'Scoring Rules'!$F$11)),'Scoring Rules'!$I$11&amp;" "&amp;TEXT('Scoring Rules'!$F$11,"0.00"),IF(IF('Scoring Rules'!$I$11="&gt;=",J220&gt;='Scoring Rules'!$D$11,J220&gt;'Scoring Rules'!$D$11),'Scoring Rules'!$I$11&amp;" "&amp;TEXT('Scoring Rules'!$D$11,"0.00")&amp;" to "&amp;IF('Scoring Rules'!$I$11="&gt;", "&lt;= ","&lt; ")&amp;TEXT('Scoring Rules'!$F$11,"0.00"),IF(IF('Scoring Rules'!$I$11="&gt;=",J220&gt;='Scoring Rules'!$B$11,J220&gt;'Scoring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"&amp;K220&amp;" pts"))</x:f>
      </x:c>
      <x:c r="Y220" s="8" t="str">
        <x:f>IF($A220="","",IF(NOT(ISNUMBER(M220)),"Missing metric", IF(IF('Scoring Rules'!$I$12="&gt;=",L220&gt;='Scoring Rules'!$D$12,L220&gt;'Scoring Rules'!$D$12),'Scoring Rules'!$I$12&amp;" "&amp;TEXT('Scoring Rules'!$D$12,"0.00"),IF(IF('Scoring Rules'!$I$12="&gt;=",L220&gt;='Scoring Rules'!$B$12,L220&gt;'Scoring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"&amp;M220&amp;" pts"))</x:f>
      </x:c>
      <x:c r="Z220" s="8" t="str">
        <x:f>IF($A220="","",IF(NOT(ISNUMBER(O220)),"Missing metric","Attendance "&amp;TEXT(100-N220,"0.00")&amp;"%: "&amp;IF(AND('Scoring Rules'!$F$13&lt;&gt;"",IF('Scoring Rules'!$I$13="&gt;=",100-N220&gt;='Scoring Rules'!$F$13,100-N220&gt;'Scoring Rules'!$F$13)),'Scoring Rules'!$I$13&amp;" "&amp;TEXT('Scoring Rules'!$F$13,"0.00"),IF(IF('Scoring Rules'!$I$13="&gt;=",100-N220&gt;='Scoring Rules'!$D$13,100-N220&gt;'Scoring Rules'!$D$13),'Scoring Rules'!$I$13&amp;" "&amp;TEXT('Scoring Rules'!$D$13,"0.00")&amp;" to "&amp;IF('Scoring Rules'!$I$13="&gt;", "&lt;= ","&lt; ")&amp;TEXT('Scoring Rules'!$F$13,"0.00"),IF(IF('Scoring Rules'!$I$13="&gt;=",100-N220&gt;='Scoring Rules'!$B$13,100-N220&gt;'Scoring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"&amp;O220&amp;" pts"))</x:f>
      </x:c>
    </x:row>
    <x:row r="221" ht="32" customHeight="1">
      <x:c r="A221" s="2" t="str">
        <x:f>IF('Paste Export'!A215&lt;&gt;"",'Paste Export'!A215,"")</x:f>
      </x:c>
      <x:c r="B221" s="16" t="str">
        <x:f>IF($A221="","",IF(ISBLANK('Paste Export'!B215),"Missing",IF(ISNUMBER('Paste Export'!B215),'Paste Export'!B215,VALUE('Paste Export'!B215))))</x:f>
      </x:c>
      <x:c r="C221" s="16" t="str">
        <x:f>IF($A221="","",IF(NOT(ISNUMBER(B221)),"Missing",IF(AND('Scoring Rules'!$F$7&lt;&gt;"",IF('Scoring Rules'!$I$7="&gt;=",B221&gt;='Scoring Rules'!$F$7,B221&gt;'Scoring Rules'!$F$7)),'Scoring Rules'!$G$7,IF(IF('Scoring Rules'!$I$7="&gt;=",B221&gt;='Scoring Rules'!$D$7,B221&gt;'Scoring Rules'!$D$7),'Scoring Rules'!$E$7,IF(IF('Scoring Rules'!$I$7="&gt;=",B221&gt;='Scoring Rules'!$B$7,B221&gt;'Scoring Rules'!$B$7),'Scoring Rules'!$C$7,'Scoring Rules'!$H$7)))))</x:f>
      </x:c>
      <x:c r="D221" s="16" t="str">
        <x:f>IF($A221="","",IF(ISBLANK('Paste Export'!C215),"Missing",IF(ISNUMBER('Paste Export'!C215),'Paste Export'!C215,VALUE('Paste Export'!C215))))</x:f>
      </x:c>
      <x:c r="E221" s="16" t="str">
        <x:f>IF($A221="","",IF(NOT(ISNUMBER(D221)),"Missing",IF(AND('Scoring Rules'!$F$8&lt;&gt;"",IF('Scoring Rules'!$I$8="&gt;=",D221&gt;='Scoring Rules'!$F$8,D221&gt;'Scoring Rules'!$F$8)),'Scoring Rules'!$G$8,IF(IF('Scoring Rules'!$I$8="&gt;=",D221&gt;='Scoring Rules'!$D$8,D221&gt;'Scoring Rules'!$D$8),'Scoring Rules'!$E$8,IF(IF('Scoring Rules'!$I$8="&gt;=",D221&gt;='Scoring Rules'!$B$8,D221&gt;'Scoring Rules'!$B$8),'Scoring Rules'!$C$8,'Scoring Rules'!$H$8)))))</x:f>
      </x:c>
      <x:c r="F221" s="14" t="str">
        <x:f>IF($A221="","",IF(ISBLANK('Paste Export'!D215),"Missing",IF(ISNUMBER('Paste Export'!D215),'Paste Export'!D215,VALUE('Paste Export'!D215))))</x:f>
      </x:c>
      <x:c r="G221" s="16" t="str">
        <x:f>IF($A221="","",IF(NOT(ISNUMBER(F221)),"Missing",IF(AND('Scoring Rules'!$F$9&lt;&gt;"",IF('Scoring Rules'!$I$9="&gt;=",F221&gt;='Scoring Rules'!$F$9,F221&gt;'Scoring Rules'!$F$9)),'Scoring Rules'!$G$9,IF(IF('Scoring Rules'!$I$9="&gt;=",F221&gt;='Scoring Rules'!$D$9,F221&gt;'Scoring Rules'!$D$9),'Scoring Rules'!$E$9,IF(IF('Scoring Rules'!$I$9="&gt;=",F221&gt;='Scoring Rules'!$B$9,F221&gt;'Scoring Rules'!$B$9),'Scoring Rules'!$C$9,'Scoring Rules'!$H$9)))))</x:f>
      </x:c>
      <x:c r="H221" s="15" t="str">
        <x:f>IF($A221="","",IF(ISBLANK('Paste Export'!E215),"Missing",IF(ISNUMBER('Paste Export'!E215),'Paste Export'!E215,VALUE('Paste Export'!E215))))</x:f>
      </x:c>
      <x:c r="I221" s="16" t="str">
        <x:f>IF($A221="","",IF(NOT(ISNUMBER(H221)),"Missing",IF(AND('Scoring Rules'!$F$10&lt;&gt;"",IF('Scoring Rules'!$I$10="&gt;=",H221&gt;='Scoring Rules'!$F$10,H221&gt;'Scoring Rules'!$F$10)),'Scoring Rules'!$G$10,IF(IF('Scoring Rules'!$I$10="&gt;=",H221&gt;='Scoring Rules'!$D$10,H221&gt;'Scoring Rules'!$D$10),'Scoring Rules'!$E$10,IF(IF('Scoring Rules'!$I$10="&gt;=",H221&gt;='Scoring Rules'!$B$10,H221&gt;'Scoring Rules'!$B$10),'Scoring Rules'!$C$10,'Scoring Rules'!$H$10)))))</x:f>
      </x:c>
      <x:c r="J221" s="15" t="str">
        <x:f>IF($A221="","",IF(ISBLANK('Paste Export'!F215),"Missing",IF(ISNUMBER('Paste Export'!F215),'Paste Export'!F215,VALUE('Paste Export'!F215))))</x:f>
      </x:c>
      <x:c r="K221" s="16" t="str">
        <x:f>IF($A221="","",IF(NOT(ISNUMBER(J221)),"Missing",IF(AND('Scoring Rules'!$F$11&lt;&gt;"",IF('Scoring Rules'!$I$11="&gt;=",J221&gt;='Scoring Rules'!$F$11,J221&gt;'Scoring Rules'!$F$11)),'Scoring Rules'!$G$11,IF(IF('Scoring Rules'!$I$11="&gt;=",J221&gt;='Scoring Rules'!$D$11,J221&gt;'Scoring Rules'!$D$11),'Scoring Rules'!$E$11,IF(IF('Scoring Rules'!$I$11="&gt;=",J221&gt;='Scoring Rules'!$B$11,J221&gt;'Scoring Rules'!$B$11),'Scoring Rules'!$C$11,'Scoring Rules'!$H$11)))))</x:f>
      </x:c>
      <x:c r="L221" s="14" t="str">
        <x:f>IF($A221="","",IF(ISBLANK('Paste Export'!G215),"Missing",IF(ISNUMBER('Paste Export'!G215),'Paste Export'!G215,VALUE('Paste Export'!G215))))</x:f>
      </x:c>
      <x:c r="M221" s="16" t="str">
        <x:f>IF($A221="","",IF(NOT(ISNUMBER(L221)),"Missing",IF(AND('Scoring Rules'!$F$12&lt;&gt;"",IF('Scoring Rules'!$I$12="&gt;=",L221&gt;='Scoring Rules'!$F$12,L221&gt;'Scoring Rules'!$F$12)),'Scoring Rules'!$G$12,IF(IF('Scoring Rules'!$I$12="&gt;=",L221&gt;='Scoring Rules'!$D$12,L221&gt;'Scoring Rules'!$D$12),'Scoring Rules'!$E$12,IF(IF('Scoring Rules'!$I$12="&gt;=",L221&gt;='Scoring Rules'!$B$12,L221&gt;'Scoring Rules'!$B$12),'Scoring Rules'!$C$12,'Scoring Rules'!$H$12)))))</x:f>
      </x:c>
      <x:c r="N221" s="14" t="str">
        <x:f>IF($A221="","",IF(ISBLANK('Paste Export'!H215),"Missing",IF(ISNUMBER('Paste Export'!H215),'Paste Export'!H215,VALUE('Paste Export'!H215))))</x:f>
      </x:c>
      <x:c r="O221" s="16" t="str">
        <x:f>IF($A221="","",IF(NOT(ISNUMBER(N221)),"Missing",IF(AND('Scoring Rules'!$F$13&lt;&gt;"",IF('Scoring Rules'!$I$13="&gt;=",100-N221&gt;='Scoring Rules'!$F$13,100-N221&gt;'Scoring Rules'!$F$13)),'Scoring Rules'!$G$13,IF(IF('Scoring Rules'!$I$13="&gt;=",100-N221&gt;='Scoring Rules'!$D$13,100-N221&gt;'Scoring Rules'!$D$13),'Scoring Rules'!$E$13,IF(IF('Scoring Rules'!$I$13="&gt;=",100-N221&gt;='Scoring Rules'!$B$13,100-N221&gt;'Scoring Rules'!$B$13),'Scoring Rules'!$C$13,'Scoring Rules'!$H$13)))))</x:f>
      </x:c>
      <x:c r="P221" s="16" t="str">
        <x:f>IF($A221="","",IF(COUNT(C221,E221,G221,I221,K221,M221,O221)=7,SUM(C221,E221,G221,I221,K221,M221,O221),"Missing metric"))</x:f>
      </x:c>
      <x:c r="Q221" s="16" t="str">
        <x:f>IF($A221="","",IF(ISBLANK('Paste Export'!I215),"Missing",VALUE('Paste Export'!I215)))</x:f>
      </x:c>
      <x:c r="R221" s="16" t="str">
        <x:f>IF($A221="","",IF(AND(ISNUMBER(P221),ISNUMBER(Q221)),P221-Q221,"Unavailable"))</x:f>
      </x:c>
      <x:c r="S221" s="2" t="str">
        <x:f>IF($A221="","",IF(ISNUMBER(R221),IF(R221=0,"Matches","Review rules / rounding"),"Missing input"))</x:f>
      </x:c>
      <x:c r="T221" s="8" t="str">
        <x:f>IF($A221="","",IF(NOT(ISNUMBER(C221)),"Missing metric", IF(AND('Scoring Rules'!$F$7&lt;&gt;"",IF('Scoring Rules'!$I$7="&gt;=",B221&gt;='Scoring Rules'!$F$7,B221&gt;'Scoring Rules'!$F$7)),'Scoring Rules'!$I$7&amp;" "&amp;TEXT('Scoring Rules'!$F$7,"0.00"),IF(IF('Scoring Rules'!$I$7="&gt;=",B221&gt;='Scoring Rules'!$D$7,B221&gt;'Scoring Rules'!$D$7),'Scoring Rules'!$I$7&amp;" "&amp;TEXT('Scoring Rules'!$D$7,"0.00")&amp;" to "&amp;IF('Scoring Rules'!$I$7="&gt;", "&lt;= ","&lt; ")&amp;TEXT('Scoring Rules'!$F$7,"0.00"),IF(IF('Scoring Rules'!$I$7="&gt;=",B221&gt;='Scoring Rules'!$B$7,B221&gt;'Scoring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"&amp;C221&amp;" pts"))</x:f>
      </x:c>
      <x:c r="U221" s="8" t="str">
        <x:f>IF($A221="","",IF(NOT(ISNUMBER(E221)),"Missing metric", IF(AND('Scoring Rules'!$F$8&lt;&gt;"",IF('Scoring Rules'!$I$8="&gt;=",D221&gt;='Scoring Rules'!$F$8,D221&gt;'Scoring Rules'!$F$8)),'Scoring Rules'!$I$8&amp;" "&amp;TEXT('Scoring Rules'!$F$8,"0.00"),IF(IF('Scoring Rules'!$I$8="&gt;=",D221&gt;='Scoring Rules'!$D$8,D221&gt;'Scoring Rules'!$D$8),'Scoring Rules'!$I$8&amp;" "&amp;TEXT('Scoring Rules'!$D$8,"0.00")&amp;" to "&amp;IF('Scoring Rules'!$I$8="&gt;", "&lt;= ","&lt; ")&amp;TEXT('Scoring Rules'!$F$8,"0.00"),IF(IF('Scoring Rules'!$I$8="&gt;=",D221&gt;='Scoring Rules'!$B$8,D221&gt;'Scoring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"&amp;E221&amp;" pts"))</x:f>
      </x:c>
      <x:c r="V221" s="8" t="str">
        <x:f>IF($A221="","",IF(NOT(ISNUMBER(G221)),"Missing metric", IF(AND('Scoring Rules'!$F$9&lt;&gt;"",IF('Scoring Rules'!$I$9="&gt;=",F221&gt;='Scoring Rules'!$F$9,F221&gt;'Scoring Rules'!$F$9)),'Scoring Rules'!$I$9&amp;" "&amp;TEXT('Scoring Rules'!$F$9,"0.00"),IF(IF('Scoring Rules'!$I$9="&gt;=",F221&gt;='Scoring Rules'!$D$9,F221&gt;'Scoring Rules'!$D$9),'Scoring Rules'!$I$9&amp;" "&amp;TEXT('Scoring Rules'!$D$9,"0.00")&amp;" to "&amp;IF('Scoring Rules'!$I$9="&gt;", "&lt;= ","&lt; ")&amp;TEXT('Scoring Rules'!$F$9,"0.00"),IF(IF('Scoring Rules'!$I$9="&gt;=",F221&gt;='Scoring Rules'!$B$9,F221&gt;'Scoring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"&amp;G221&amp;" pts"))</x:f>
      </x:c>
      <x:c r="W221" s="8" t="str">
        <x:f>IF($A221="","",IF(NOT(ISNUMBER(I221)),"Missing metric", IF(AND('Scoring Rules'!$F$10&lt;&gt;"",IF('Scoring Rules'!$I$10="&gt;=",H221&gt;='Scoring Rules'!$F$10,H221&gt;'Scoring Rules'!$F$10)),'Scoring Rules'!$I$10&amp;" "&amp;TEXT('Scoring Rules'!$F$10,"0.00"),IF(IF('Scoring Rules'!$I$10="&gt;=",H221&gt;='Scoring Rules'!$D$10,H221&gt;'Scoring Rules'!$D$10),'Scoring Rules'!$I$10&amp;" "&amp;TEXT('Scoring Rules'!$D$10,"0.00")&amp;" to "&amp;IF('Scoring Rules'!$I$10="&gt;", "&lt;= ","&lt; ")&amp;TEXT('Scoring Rules'!$F$10,"0.00"),IF(IF('Scoring Rules'!$I$10="&gt;=",H221&gt;='Scoring Rules'!$B$10,H221&gt;'Scoring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"&amp;I221&amp;" pts"))</x:f>
      </x:c>
      <x:c r="X221" s="8" t="str">
        <x:f>IF($A221="","",IF(NOT(ISNUMBER(K221)),"Missing metric", IF(AND('Scoring Rules'!$F$11&lt;&gt;"",IF('Scoring Rules'!$I$11="&gt;=",J221&gt;='Scoring Rules'!$F$11,J221&gt;'Scoring Rules'!$F$11)),'Scoring Rules'!$I$11&amp;" "&amp;TEXT('Scoring Rules'!$F$11,"0.00"),IF(IF('Scoring Rules'!$I$11="&gt;=",J221&gt;='Scoring Rules'!$D$11,J221&gt;'Scoring Rules'!$D$11),'Scoring Rules'!$I$11&amp;" "&amp;TEXT('Scoring Rules'!$D$11,"0.00")&amp;" to "&amp;IF('Scoring Rules'!$I$11="&gt;", "&lt;= ","&lt; ")&amp;TEXT('Scoring Rules'!$F$11,"0.00"),IF(IF('Scoring Rules'!$I$11="&gt;=",J221&gt;='Scoring Rules'!$B$11,J221&gt;'Scoring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"&amp;K221&amp;" pts"))</x:f>
      </x:c>
      <x:c r="Y221" s="8" t="str">
        <x:f>IF($A221="","",IF(NOT(ISNUMBER(M221)),"Missing metric", IF(IF('Scoring Rules'!$I$12="&gt;=",L221&gt;='Scoring Rules'!$D$12,L221&gt;'Scoring Rules'!$D$12),'Scoring Rules'!$I$12&amp;" "&amp;TEXT('Scoring Rules'!$D$12,"0.00"),IF(IF('Scoring Rules'!$I$12="&gt;=",L221&gt;='Scoring Rules'!$B$12,L221&gt;'Scoring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"&amp;M221&amp;" pts"))</x:f>
      </x:c>
      <x:c r="Z221" s="8" t="str">
        <x:f>IF($A221="","",IF(NOT(ISNUMBER(O221)),"Missing metric","Attendance "&amp;TEXT(100-N221,"0.00")&amp;"%: "&amp;IF(AND('Scoring Rules'!$F$13&lt;&gt;"",IF('Scoring Rules'!$I$13="&gt;=",100-N221&gt;='Scoring Rules'!$F$13,100-N221&gt;'Scoring Rules'!$F$13)),'Scoring Rules'!$I$13&amp;" "&amp;TEXT('Scoring Rules'!$F$13,"0.00"),IF(IF('Scoring Rules'!$I$13="&gt;=",100-N221&gt;='Scoring Rules'!$D$13,100-N221&gt;'Scoring Rules'!$D$13),'Scoring Rules'!$I$13&amp;" "&amp;TEXT('Scoring Rules'!$D$13,"0.00")&amp;" to "&amp;IF('Scoring Rules'!$I$13="&gt;", "&lt;= ","&lt; ")&amp;TEXT('Scoring Rules'!$F$13,"0.00"),IF(IF('Scoring Rules'!$I$13="&gt;=",100-N221&gt;='Scoring Rules'!$B$13,100-N221&gt;'Scoring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"&amp;O221&amp;" pts"))</x:f>
      </x:c>
    </x:row>
    <x:row r="222" ht="32" customHeight="1">
      <x:c r="A222" s="2" t="str">
        <x:f>IF('Paste Export'!A216&lt;&gt;"",'Paste Export'!A216,"")</x:f>
      </x:c>
      <x:c r="B222" s="16" t="str">
        <x:f>IF($A222="","",IF(ISBLANK('Paste Export'!B216),"Missing",IF(ISNUMBER('Paste Export'!B216),'Paste Export'!B216,VALUE('Paste Export'!B216))))</x:f>
      </x:c>
      <x:c r="C222" s="16" t="str">
        <x:f>IF($A222="","",IF(NOT(ISNUMBER(B222)),"Missing",IF(AND('Scoring Rules'!$F$7&lt;&gt;"",IF('Scoring Rules'!$I$7="&gt;=",B222&gt;='Scoring Rules'!$F$7,B222&gt;'Scoring Rules'!$F$7)),'Scoring Rules'!$G$7,IF(IF('Scoring Rules'!$I$7="&gt;=",B222&gt;='Scoring Rules'!$D$7,B222&gt;'Scoring Rules'!$D$7),'Scoring Rules'!$E$7,IF(IF('Scoring Rules'!$I$7="&gt;=",B222&gt;='Scoring Rules'!$B$7,B222&gt;'Scoring Rules'!$B$7),'Scoring Rules'!$C$7,'Scoring Rules'!$H$7)))))</x:f>
      </x:c>
      <x:c r="D222" s="16" t="str">
        <x:f>IF($A222="","",IF(ISBLANK('Paste Export'!C216),"Missing",IF(ISNUMBER('Paste Export'!C216),'Paste Export'!C216,VALUE('Paste Export'!C216))))</x:f>
      </x:c>
      <x:c r="E222" s="16" t="str">
        <x:f>IF($A222="","",IF(NOT(ISNUMBER(D222)),"Missing",IF(AND('Scoring Rules'!$F$8&lt;&gt;"",IF('Scoring Rules'!$I$8="&gt;=",D222&gt;='Scoring Rules'!$F$8,D222&gt;'Scoring Rules'!$F$8)),'Scoring Rules'!$G$8,IF(IF('Scoring Rules'!$I$8="&gt;=",D222&gt;='Scoring Rules'!$D$8,D222&gt;'Scoring Rules'!$D$8),'Scoring Rules'!$E$8,IF(IF('Scoring Rules'!$I$8="&gt;=",D222&gt;='Scoring Rules'!$B$8,D222&gt;'Scoring Rules'!$B$8),'Scoring Rules'!$C$8,'Scoring Rules'!$H$8)))))</x:f>
      </x:c>
      <x:c r="F222" s="14" t="str">
        <x:f>IF($A222="","",IF(ISBLANK('Paste Export'!D216),"Missing",IF(ISNUMBER('Paste Export'!D216),'Paste Export'!D216,VALUE('Paste Export'!D216))))</x:f>
      </x:c>
      <x:c r="G222" s="16" t="str">
        <x:f>IF($A222="","",IF(NOT(ISNUMBER(F222)),"Missing",IF(AND('Scoring Rules'!$F$9&lt;&gt;"",IF('Scoring Rules'!$I$9="&gt;=",F222&gt;='Scoring Rules'!$F$9,F222&gt;'Scoring Rules'!$F$9)),'Scoring Rules'!$G$9,IF(IF('Scoring Rules'!$I$9="&gt;=",F222&gt;='Scoring Rules'!$D$9,F222&gt;'Scoring Rules'!$D$9),'Scoring Rules'!$E$9,IF(IF('Scoring Rules'!$I$9="&gt;=",F222&gt;='Scoring Rules'!$B$9,F222&gt;'Scoring Rules'!$B$9),'Scoring Rules'!$C$9,'Scoring Rules'!$H$9)))))</x:f>
      </x:c>
      <x:c r="H222" s="15" t="str">
        <x:f>IF($A222="","",IF(ISBLANK('Paste Export'!E216),"Missing",IF(ISNUMBER('Paste Export'!E216),'Paste Export'!E216,VALUE('Paste Export'!E216))))</x:f>
      </x:c>
      <x:c r="I222" s="16" t="str">
        <x:f>IF($A222="","",IF(NOT(ISNUMBER(H222)),"Missing",IF(AND('Scoring Rules'!$F$10&lt;&gt;"",IF('Scoring Rules'!$I$10="&gt;=",H222&gt;='Scoring Rules'!$F$10,H222&gt;'Scoring Rules'!$F$10)),'Scoring Rules'!$G$10,IF(IF('Scoring Rules'!$I$10="&gt;=",H222&gt;='Scoring Rules'!$D$10,H222&gt;'Scoring Rules'!$D$10),'Scoring Rules'!$E$10,IF(IF('Scoring Rules'!$I$10="&gt;=",H222&gt;='Scoring Rules'!$B$10,H222&gt;'Scoring Rules'!$B$10),'Scoring Rules'!$C$10,'Scoring Rules'!$H$10)))))</x:f>
      </x:c>
      <x:c r="J222" s="15" t="str">
        <x:f>IF($A222="","",IF(ISBLANK('Paste Export'!F216),"Missing",IF(ISNUMBER('Paste Export'!F216),'Paste Export'!F216,VALUE('Paste Export'!F216))))</x:f>
      </x:c>
      <x:c r="K222" s="16" t="str">
        <x:f>IF($A222="","",IF(NOT(ISNUMBER(J222)),"Missing",IF(AND('Scoring Rules'!$F$11&lt;&gt;"",IF('Scoring Rules'!$I$11="&gt;=",J222&gt;='Scoring Rules'!$F$11,J222&gt;'Scoring Rules'!$F$11)),'Scoring Rules'!$G$11,IF(IF('Scoring Rules'!$I$11="&gt;=",J222&gt;='Scoring Rules'!$D$11,J222&gt;'Scoring Rules'!$D$11),'Scoring Rules'!$E$11,IF(IF('Scoring Rules'!$I$11="&gt;=",J222&gt;='Scoring Rules'!$B$11,J222&gt;'Scoring Rules'!$B$11),'Scoring Rules'!$C$11,'Scoring Rules'!$H$11)))))</x:f>
      </x:c>
      <x:c r="L222" s="14" t="str">
        <x:f>IF($A222="","",IF(ISBLANK('Paste Export'!G216),"Missing",IF(ISNUMBER('Paste Export'!G216),'Paste Export'!G216,VALUE('Paste Export'!G216))))</x:f>
      </x:c>
      <x:c r="M222" s="16" t="str">
        <x:f>IF($A222="","",IF(NOT(ISNUMBER(L222)),"Missing",IF(AND('Scoring Rules'!$F$12&lt;&gt;"",IF('Scoring Rules'!$I$12="&gt;=",L222&gt;='Scoring Rules'!$F$12,L222&gt;'Scoring Rules'!$F$12)),'Scoring Rules'!$G$12,IF(IF('Scoring Rules'!$I$12="&gt;=",L222&gt;='Scoring Rules'!$D$12,L222&gt;'Scoring Rules'!$D$12),'Scoring Rules'!$E$12,IF(IF('Scoring Rules'!$I$12="&gt;=",L222&gt;='Scoring Rules'!$B$12,L222&gt;'Scoring Rules'!$B$12),'Scoring Rules'!$C$12,'Scoring Rules'!$H$12)))))</x:f>
      </x:c>
      <x:c r="N222" s="14" t="str">
        <x:f>IF($A222="","",IF(ISBLANK('Paste Export'!H216),"Missing",IF(ISNUMBER('Paste Export'!H216),'Paste Export'!H216,VALUE('Paste Export'!H216))))</x:f>
      </x:c>
      <x:c r="O222" s="16" t="str">
        <x:f>IF($A222="","",IF(NOT(ISNUMBER(N222)),"Missing",IF(AND('Scoring Rules'!$F$13&lt;&gt;"",IF('Scoring Rules'!$I$13="&gt;=",100-N222&gt;='Scoring Rules'!$F$13,100-N222&gt;'Scoring Rules'!$F$13)),'Scoring Rules'!$G$13,IF(IF('Scoring Rules'!$I$13="&gt;=",100-N222&gt;='Scoring Rules'!$D$13,100-N222&gt;'Scoring Rules'!$D$13),'Scoring Rules'!$E$13,IF(IF('Scoring Rules'!$I$13="&gt;=",100-N222&gt;='Scoring Rules'!$B$13,100-N222&gt;'Scoring Rules'!$B$13),'Scoring Rules'!$C$13,'Scoring Rules'!$H$13)))))</x:f>
      </x:c>
      <x:c r="P222" s="16" t="str">
        <x:f>IF($A222="","",IF(COUNT(C222,E222,G222,I222,K222,M222,O222)=7,SUM(C222,E222,G222,I222,K222,M222,O222),"Missing metric"))</x:f>
      </x:c>
      <x:c r="Q222" s="16" t="str">
        <x:f>IF($A222="","",IF(ISBLANK('Paste Export'!I216),"Missing",VALUE('Paste Export'!I216)))</x:f>
      </x:c>
      <x:c r="R222" s="16" t="str">
        <x:f>IF($A222="","",IF(AND(ISNUMBER(P222),ISNUMBER(Q222)),P222-Q222,"Unavailable"))</x:f>
      </x:c>
      <x:c r="S222" s="2" t="str">
        <x:f>IF($A222="","",IF(ISNUMBER(R222),IF(R222=0,"Matches","Review rules / rounding"),"Missing input"))</x:f>
      </x:c>
      <x:c r="T222" s="8" t="str">
        <x:f>IF($A222="","",IF(NOT(ISNUMBER(C222)),"Missing metric", IF(AND('Scoring Rules'!$F$7&lt;&gt;"",IF('Scoring Rules'!$I$7="&gt;=",B222&gt;='Scoring Rules'!$F$7,B222&gt;'Scoring Rules'!$F$7)),'Scoring Rules'!$I$7&amp;" "&amp;TEXT('Scoring Rules'!$F$7,"0.00"),IF(IF('Scoring Rules'!$I$7="&gt;=",B222&gt;='Scoring Rules'!$D$7,B222&gt;'Scoring Rules'!$D$7),'Scoring Rules'!$I$7&amp;" "&amp;TEXT('Scoring Rules'!$D$7,"0.00")&amp;" to "&amp;IF('Scoring Rules'!$I$7="&gt;", "&lt;= ","&lt; ")&amp;TEXT('Scoring Rules'!$F$7,"0.00"),IF(IF('Scoring Rules'!$I$7="&gt;=",B222&gt;='Scoring Rules'!$B$7,B222&gt;'Scoring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"&amp;C222&amp;" pts"))</x:f>
      </x:c>
      <x:c r="U222" s="8" t="str">
        <x:f>IF($A222="","",IF(NOT(ISNUMBER(E222)),"Missing metric", IF(AND('Scoring Rules'!$F$8&lt;&gt;"",IF('Scoring Rules'!$I$8="&gt;=",D222&gt;='Scoring Rules'!$F$8,D222&gt;'Scoring Rules'!$F$8)),'Scoring Rules'!$I$8&amp;" "&amp;TEXT('Scoring Rules'!$F$8,"0.00"),IF(IF('Scoring Rules'!$I$8="&gt;=",D222&gt;='Scoring Rules'!$D$8,D222&gt;'Scoring Rules'!$D$8),'Scoring Rules'!$I$8&amp;" "&amp;TEXT('Scoring Rules'!$D$8,"0.00")&amp;" to "&amp;IF('Scoring Rules'!$I$8="&gt;", "&lt;= ","&lt; ")&amp;TEXT('Scoring Rules'!$F$8,"0.00"),IF(IF('Scoring Rules'!$I$8="&gt;=",D222&gt;='Scoring Rules'!$B$8,D222&gt;'Scoring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"&amp;E222&amp;" pts"))</x:f>
      </x:c>
      <x:c r="V222" s="8" t="str">
        <x:f>IF($A222="","",IF(NOT(ISNUMBER(G222)),"Missing metric", IF(AND('Scoring Rules'!$F$9&lt;&gt;"",IF('Scoring Rules'!$I$9="&gt;=",F222&gt;='Scoring Rules'!$F$9,F222&gt;'Scoring Rules'!$F$9)),'Scoring Rules'!$I$9&amp;" "&amp;TEXT('Scoring Rules'!$F$9,"0.00"),IF(IF('Scoring Rules'!$I$9="&gt;=",F222&gt;='Scoring Rules'!$D$9,F222&gt;'Scoring Rules'!$D$9),'Scoring Rules'!$I$9&amp;" "&amp;TEXT('Scoring Rules'!$D$9,"0.00")&amp;" to "&amp;IF('Scoring Rules'!$I$9="&gt;", "&lt;= ","&lt; ")&amp;TEXT('Scoring Rules'!$F$9,"0.00"),IF(IF('Scoring Rules'!$I$9="&gt;=",F222&gt;='Scoring Rules'!$B$9,F222&gt;'Scoring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"&amp;G222&amp;" pts"))</x:f>
      </x:c>
      <x:c r="W222" s="8" t="str">
        <x:f>IF($A222="","",IF(NOT(ISNUMBER(I222)),"Missing metric", IF(AND('Scoring Rules'!$F$10&lt;&gt;"",IF('Scoring Rules'!$I$10="&gt;=",H222&gt;='Scoring Rules'!$F$10,H222&gt;'Scoring Rules'!$F$10)),'Scoring Rules'!$I$10&amp;" "&amp;TEXT('Scoring Rules'!$F$10,"0.00"),IF(IF('Scoring Rules'!$I$10="&gt;=",H222&gt;='Scoring Rules'!$D$10,H222&gt;'Scoring Rules'!$D$10),'Scoring Rules'!$I$10&amp;" "&amp;TEXT('Scoring Rules'!$D$10,"0.00")&amp;" to "&amp;IF('Scoring Rules'!$I$10="&gt;", "&lt;= ","&lt; ")&amp;TEXT('Scoring Rules'!$F$10,"0.00"),IF(IF('Scoring Rules'!$I$10="&gt;=",H222&gt;='Scoring Rules'!$B$10,H222&gt;'Scoring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"&amp;I222&amp;" pts"))</x:f>
      </x:c>
      <x:c r="X222" s="8" t="str">
        <x:f>IF($A222="","",IF(NOT(ISNUMBER(K222)),"Missing metric", IF(AND('Scoring Rules'!$F$11&lt;&gt;"",IF('Scoring Rules'!$I$11="&gt;=",J222&gt;='Scoring Rules'!$F$11,J222&gt;'Scoring Rules'!$F$11)),'Scoring Rules'!$I$11&amp;" "&amp;TEXT('Scoring Rules'!$F$11,"0.00"),IF(IF('Scoring Rules'!$I$11="&gt;=",J222&gt;='Scoring Rules'!$D$11,J222&gt;'Scoring Rules'!$D$11),'Scoring Rules'!$I$11&amp;" "&amp;TEXT('Scoring Rules'!$D$11,"0.00")&amp;" to "&amp;IF('Scoring Rules'!$I$11="&gt;", "&lt;= ","&lt; ")&amp;TEXT('Scoring Rules'!$F$11,"0.00"),IF(IF('Scoring Rules'!$I$11="&gt;=",J222&gt;='Scoring Rules'!$B$11,J222&gt;'Scoring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"&amp;K222&amp;" pts"))</x:f>
      </x:c>
      <x:c r="Y222" s="8" t="str">
        <x:f>IF($A222="","",IF(NOT(ISNUMBER(M222)),"Missing metric", IF(IF('Scoring Rules'!$I$12="&gt;=",L222&gt;='Scoring Rules'!$D$12,L222&gt;'Scoring Rules'!$D$12),'Scoring Rules'!$I$12&amp;" "&amp;TEXT('Scoring Rules'!$D$12,"0.00"),IF(IF('Scoring Rules'!$I$12="&gt;=",L222&gt;='Scoring Rules'!$B$12,L222&gt;'Scoring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"&amp;M222&amp;" pts"))</x:f>
      </x:c>
      <x:c r="Z222" s="8" t="str">
        <x:f>IF($A222="","",IF(NOT(ISNUMBER(O222)),"Missing metric","Attendance "&amp;TEXT(100-N222,"0.00")&amp;"%: "&amp;IF(AND('Scoring Rules'!$F$13&lt;&gt;"",IF('Scoring Rules'!$I$13="&gt;=",100-N222&gt;='Scoring Rules'!$F$13,100-N222&gt;'Scoring Rules'!$F$13)),'Scoring Rules'!$I$13&amp;" "&amp;TEXT('Scoring Rules'!$F$13,"0.00"),IF(IF('Scoring Rules'!$I$13="&gt;=",100-N222&gt;='Scoring Rules'!$D$13,100-N222&gt;'Scoring Rules'!$D$13),'Scoring Rules'!$I$13&amp;" "&amp;TEXT('Scoring Rules'!$D$13,"0.00")&amp;" to "&amp;IF('Scoring Rules'!$I$13="&gt;", "&lt;= ","&lt; ")&amp;TEXT('Scoring Rules'!$F$13,"0.00"),IF(IF('Scoring Rules'!$I$13="&gt;=",100-N222&gt;='Scoring Rules'!$B$13,100-N222&gt;'Scoring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"&amp;O222&amp;" pts"))</x:f>
      </x:c>
    </x:row>
    <x:row r="223" ht="32" customHeight="1">
      <x:c r="A223" s="2" t="str">
        <x:f>IF('Paste Export'!A217&lt;&gt;"",'Paste Export'!A217,"")</x:f>
      </x:c>
      <x:c r="B223" s="16" t="str">
        <x:f>IF($A223="","",IF(ISBLANK('Paste Export'!B217),"Missing",IF(ISNUMBER('Paste Export'!B217),'Paste Export'!B217,VALUE('Paste Export'!B217))))</x:f>
      </x:c>
      <x:c r="C223" s="16" t="str">
        <x:f>IF($A223="","",IF(NOT(ISNUMBER(B223)),"Missing",IF(AND('Scoring Rules'!$F$7&lt;&gt;"",IF('Scoring Rules'!$I$7="&gt;=",B223&gt;='Scoring Rules'!$F$7,B223&gt;'Scoring Rules'!$F$7)),'Scoring Rules'!$G$7,IF(IF('Scoring Rules'!$I$7="&gt;=",B223&gt;='Scoring Rules'!$D$7,B223&gt;'Scoring Rules'!$D$7),'Scoring Rules'!$E$7,IF(IF('Scoring Rules'!$I$7="&gt;=",B223&gt;='Scoring Rules'!$B$7,B223&gt;'Scoring Rules'!$B$7),'Scoring Rules'!$C$7,'Scoring Rules'!$H$7)))))</x:f>
      </x:c>
      <x:c r="D223" s="16" t="str">
        <x:f>IF($A223="","",IF(ISBLANK('Paste Export'!C217),"Missing",IF(ISNUMBER('Paste Export'!C217),'Paste Export'!C217,VALUE('Paste Export'!C217))))</x:f>
      </x:c>
      <x:c r="E223" s="16" t="str">
        <x:f>IF($A223="","",IF(NOT(ISNUMBER(D223)),"Missing",IF(AND('Scoring Rules'!$F$8&lt;&gt;"",IF('Scoring Rules'!$I$8="&gt;=",D223&gt;='Scoring Rules'!$F$8,D223&gt;'Scoring Rules'!$F$8)),'Scoring Rules'!$G$8,IF(IF('Scoring Rules'!$I$8="&gt;=",D223&gt;='Scoring Rules'!$D$8,D223&gt;'Scoring Rules'!$D$8),'Scoring Rules'!$E$8,IF(IF('Scoring Rules'!$I$8="&gt;=",D223&gt;='Scoring Rules'!$B$8,D223&gt;'Scoring Rules'!$B$8),'Scoring Rules'!$C$8,'Scoring Rules'!$H$8)))))</x:f>
      </x:c>
      <x:c r="F223" s="14" t="str">
        <x:f>IF($A223="","",IF(ISBLANK('Paste Export'!D217),"Missing",IF(ISNUMBER('Paste Export'!D217),'Paste Export'!D217,VALUE('Paste Export'!D217))))</x:f>
      </x:c>
      <x:c r="G223" s="16" t="str">
        <x:f>IF($A223="","",IF(NOT(ISNUMBER(F223)),"Missing",IF(AND('Scoring Rules'!$F$9&lt;&gt;"",IF('Scoring Rules'!$I$9="&gt;=",F223&gt;='Scoring Rules'!$F$9,F223&gt;'Scoring Rules'!$F$9)),'Scoring Rules'!$G$9,IF(IF('Scoring Rules'!$I$9="&gt;=",F223&gt;='Scoring Rules'!$D$9,F223&gt;'Scoring Rules'!$D$9),'Scoring Rules'!$E$9,IF(IF('Scoring Rules'!$I$9="&gt;=",F223&gt;='Scoring Rules'!$B$9,F223&gt;'Scoring Rules'!$B$9),'Scoring Rules'!$C$9,'Scoring Rules'!$H$9)))))</x:f>
      </x:c>
      <x:c r="H223" s="15" t="str">
        <x:f>IF($A223="","",IF(ISBLANK('Paste Export'!E217),"Missing",IF(ISNUMBER('Paste Export'!E217),'Paste Export'!E217,VALUE('Paste Export'!E217))))</x:f>
      </x:c>
      <x:c r="I223" s="16" t="str">
        <x:f>IF($A223="","",IF(NOT(ISNUMBER(H223)),"Missing",IF(AND('Scoring Rules'!$F$10&lt;&gt;"",IF('Scoring Rules'!$I$10="&gt;=",H223&gt;='Scoring Rules'!$F$10,H223&gt;'Scoring Rules'!$F$10)),'Scoring Rules'!$G$10,IF(IF('Scoring Rules'!$I$10="&gt;=",H223&gt;='Scoring Rules'!$D$10,H223&gt;'Scoring Rules'!$D$10),'Scoring Rules'!$E$10,IF(IF('Scoring Rules'!$I$10="&gt;=",H223&gt;='Scoring Rules'!$B$10,H223&gt;'Scoring Rules'!$B$10),'Scoring Rules'!$C$10,'Scoring Rules'!$H$10)))))</x:f>
      </x:c>
      <x:c r="J223" s="15" t="str">
        <x:f>IF($A223="","",IF(ISBLANK('Paste Export'!F217),"Missing",IF(ISNUMBER('Paste Export'!F217),'Paste Export'!F217,VALUE('Paste Export'!F217))))</x:f>
      </x:c>
      <x:c r="K223" s="16" t="str">
        <x:f>IF($A223="","",IF(NOT(ISNUMBER(J223)),"Missing",IF(AND('Scoring Rules'!$F$11&lt;&gt;"",IF('Scoring Rules'!$I$11="&gt;=",J223&gt;='Scoring Rules'!$F$11,J223&gt;'Scoring Rules'!$F$11)),'Scoring Rules'!$G$11,IF(IF('Scoring Rules'!$I$11="&gt;=",J223&gt;='Scoring Rules'!$D$11,J223&gt;'Scoring Rules'!$D$11),'Scoring Rules'!$E$11,IF(IF('Scoring Rules'!$I$11="&gt;=",J223&gt;='Scoring Rules'!$B$11,J223&gt;'Scoring Rules'!$B$11),'Scoring Rules'!$C$11,'Scoring Rules'!$H$11)))))</x:f>
      </x:c>
      <x:c r="L223" s="14" t="str">
        <x:f>IF($A223="","",IF(ISBLANK('Paste Export'!G217),"Missing",IF(ISNUMBER('Paste Export'!G217),'Paste Export'!G217,VALUE('Paste Export'!G217))))</x:f>
      </x:c>
      <x:c r="M223" s="16" t="str">
        <x:f>IF($A223="","",IF(NOT(ISNUMBER(L223)),"Missing",IF(AND('Scoring Rules'!$F$12&lt;&gt;"",IF('Scoring Rules'!$I$12="&gt;=",L223&gt;='Scoring Rules'!$F$12,L223&gt;'Scoring Rules'!$F$12)),'Scoring Rules'!$G$12,IF(IF('Scoring Rules'!$I$12="&gt;=",L223&gt;='Scoring Rules'!$D$12,L223&gt;'Scoring Rules'!$D$12),'Scoring Rules'!$E$12,IF(IF('Scoring Rules'!$I$12="&gt;=",L223&gt;='Scoring Rules'!$B$12,L223&gt;'Scoring Rules'!$B$12),'Scoring Rules'!$C$12,'Scoring Rules'!$H$12)))))</x:f>
      </x:c>
      <x:c r="N223" s="14" t="str">
        <x:f>IF($A223="","",IF(ISBLANK('Paste Export'!H217),"Missing",IF(ISNUMBER('Paste Export'!H217),'Paste Export'!H217,VALUE('Paste Export'!H217))))</x:f>
      </x:c>
      <x:c r="O223" s="16" t="str">
        <x:f>IF($A223="","",IF(NOT(ISNUMBER(N223)),"Missing",IF(AND('Scoring Rules'!$F$13&lt;&gt;"",IF('Scoring Rules'!$I$13="&gt;=",100-N223&gt;='Scoring Rules'!$F$13,100-N223&gt;'Scoring Rules'!$F$13)),'Scoring Rules'!$G$13,IF(IF('Scoring Rules'!$I$13="&gt;=",100-N223&gt;='Scoring Rules'!$D$13,100-N223&gt;'Scoring Rules'!$D$13),'Scoring Rules'!$E$13,IF(IF('Scoring Rules'!$I$13="&gt;=",100-N223&gt;='Scoring Rules'!$B$13,100-N223&gt;'Scoring Rules'!$B$13),'Scoring Rules'!$C$13,'Scoring Rules'!$H$13)))))</x:f>
      </x:c>
      <x:c r="P223" s="16" t="str">
        <x:f>IF($A223="","",IF(COUNT(C223,E223,G223,I223,K223,M223,O223)=7,SUM(C223,E223,G223,I223,K223,M223,O223),"Missing metric"))</x:f>
      </x:c>
      <x:c r="Q223" s="16" t="str">
        <x:f>IF($A223="","",IF(ISBLANK('Paste Export'!I217),"Missing",VALUE('Paste Export'!I217)))</x:f>
      </x:c>
      <x:c r="R223" s="16" t="str">
        <x:f>IF($A223="","",IF(AND(ISNUMBER(P223),ISNUMBER(Q223)),P223-Q223,"Unavailable"))</x:f>
      </x:c>
      <x:c r="S223" s="2" t="str">
        <x:f>IF($A223="","",IF(ISNUMBER(R223),IF(R223=0,"Matches","Review rules / rounding"),"Missing input"))</x:f>
      </x:c>
      <x:c r="T223" s="8" t="str">
        <x:f>IF($A223="","",IF(NOT(ISNUMBER(C223)),"Missing metric", IF(AND('Scoring Rules'!$F$7&lt;&gt;"",IF('Scoring Rules'!$I$7="&gt;=",B223&gt;='Scoring Rules'!$F$7,B223&gt;'Scoring Rules'!$F$7)),'Scoring Rules'!$I$7&amp;" "&amp;TEXT('Scoring Rules'!$F$7,"0.00"),IF(IF('Scoring Rules'!$I$7="&gt;=",B223&gt;='Scoring Rules'!$D$7,B223&gt;'Scoring Rules'!$D$7),'Scoring Rules'!$I$7&amp;" "&amp;TEXT('Scoring Rules'!$D$7,"0.00")&amp;" to "&amp;IF('Scoring Rules'!$I$7="&gt;", "&lt;= ","&lt; ")&amp;TEXT('Scoring Rules'!$F$7,"0.00"),IF(IF('Scoring Rules'!$I$7="&gt;=",B223&gt;='Scoring Rules'!$B$7,B223&gt;'Scoring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"&amp;C223&amp;" pts"))</x:f>
      </x:c>
      <x:c r="U223" s="8" t="str">
        <x:f>IF($A223="","",IF(NOT(ISNUMBER(E223)),"Missing metric", IF(AND('Scoring Rules'!$F$8&lt;&gt;"",IF('Scoring Rules'!$I$8="&gt;=",D223&gt;='Scoring Rules'!$F$8,D223&gt;'Scoring Rules'!$F$8)),'Scoring Rules'!$I$8&amp;" "&amp;TEXT('Scoring Rules'!$F$8,"0.00"),IF(IF('Scoring Rules'!$I$8="&gt;=",D223&gt;='Scoring Rules'!$D$8,D223&gt;'Scoring Rules'!$D$8),'Scoring Rules'!$I$8&amp;" "&amp;TEXT('Scoring Rules'!$D$8,"0.00")&amp;" to "&amp;IF('Scoring Rules'!$I$8="&gt;", "&lt;= ","&lt; ")&amp;TEXT('Scoring Rules'!$F$8,"0.00"),IF(IF('Scoring Rules'!$I$8="&gt;=",D223&gt;='Scoring Rules'!$B$8,D223&gt;'Scoring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"&amp;E223&amp;" pts"))</x:f>
      </x:c>
      <x:c r="V223" s="8" t="str">
        <x:f>IF($A223="","",IF(NOT(ISNUMBER(G223)),"Missing metric", IF(AND('Scoring Rules'!$F$9&lt;&gt;"",IF('Scoring Rules'!$I$9="&gt;=",F223&gt;='Scoring Rules'!$F$9,F223&gt;'Scoring Rules'!$F$9)),'Scoring Rules'!$I$9&amp;" "&amp;TEXT('Scoring Rules'!$F$9,"0.00"),IF(IF('Scoring Rules'!$I$9="&gt;=",F223&gt;='Scoring Rules'!$D$9,F223&gt;'Scoring Rules'!$D$9),'Scoring Rules'!$I$9&amp;" "&amp;TEXT('Scoring Rules'!$D$9,"0.00")&amp;" to "&amp;IF('Scoring Rules'!$I$9="&gt;", "&lt;= ","&lt; ")&amp;TEXT('Scoring Rules'!$F$9,"0.00"),IF(IF('Scoring Rules'!$I$9="&gt;=",F223&gt;='Scoring Rules'!$B$9,F223&gt;'Scoring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"&amp;G223&amp;" pts"))</x:f>
      </x:c>
      <x:c r="W223" s="8" t="str">
        <x:f>IF($A223="","",IF(NOT(ISNUMBER(I223)),"Missing metric", IF(AND('Scoring Rules'!$F$10&lt;&gt;"",IF('Scoring Rules'!$I$10="&gt;=",H223&gt;='Scoring Rules'!$F$10,H223&gt;'Scoring Rules'!$F$10)),'Scoring Rules'!$I$10&amp;" "&amp;TEXT('Scoring Rules'!$F$10,"0.00"),IF(IF('Scoring Rules'!$I$10="&gt;=",H223&gt;='Scoring Rules'!$D$10,H223&gt;'Scoring Rules'!$D$10),'Scoring Rules'!$I$10&amp;" "&amp;TEXT('Scoring Rules'!$D$10,"0.00")&amp;" to "&amp;IF('Scoring Rules'!$I$10="&gt;", "&lt;= ","&lt; ")&amp;TEXT('Scoring Rules'!$F$10,"0.00"),IF(IF('Scoring Rules'!$I$10="&gt;=",H223&gt;='Scoring Rules'!$B$10,H223&gt;'Scoring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"&amp;I223&amp;" pts"))</x:f>
      </x:c>
      <x:c r="X223" s="8" t="str">
        <x:f>IF($A223="","",IF(NOT(ISNUMBER(K223)),"Missing metric", IF(AND('Scoring Rules'!$F$11&lt;&gt;"",IF('Scoring Rules'!$I$11="&gt;=",J223&gt;='Scoring Rules'!$F$11,J223&gt;'Scoring Rules'!$F$11)),'Scoring Rules'!$I$11&amp;" "&amp;TEXT('Scoring Rules'!$F$11,"0.00"),IF(IF('Scoring Rules'!$I$11="&gt;=",J223&gt;='Scoring Rules'!$D$11,J223&gt;'Scoring Rules'!$D$11),'Scoring Rules'!$I$11&amp;" "&amp;TEXT('Scoring Rules'!$D$11,"0.00")&amp;" to "&amp;IF('Scoring Rules'!$I$11="&gt;", "&lt;= ","&lt; ")&amp;TEXT('Scoring Rules'!$F$11,"0.00"),IF(IF('Scoring Rules'!$I$11="&gt;=",J223&gt;='Scoring Rules'!$B$11,J223&gt;'Scoring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"&amp;K223&amp;" pts"))</x:f>
      </x:c>
      <x:c r="Y223" s="8" t="str">
        <x:f>IF($A223="","",IF(NOT(ISNUMBER(M223)),"Missing metric", IF(IF('Scoring Rules'!$I$12="&gt;=",L223&gt;='Scoring Rules'!$D$12,L223&gt;'Scoring Rules'!$D$12),'Scoring Rules'!$I$12&amp;" "&amp;TEXT('Scoring Rules'!$D$12,"0.00"),IF(IF('Scoring Rules'!$I$12="&gt;=",L223&gt;='Scoring Rules'!$B$12,L223&gt;'Scoring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"&amp;M223&amp;" pts"))</x:f>
      </x:c>
      <x:c r="Z223" s="8" t="str">
        <x:f>IF($A223="","",IF(NOT(ISNUMBER(O223)),"Missing metric","Attendance "&amp;TEXT(100-N223,"0.00")&amp;"%: "&amp;IF(AND('Scoring Rules'!$F$13&lt;&gt;"",IF('Scoring Rules'!$I$13="&gt;=",100-N223&gt;='Scoring Rules'!$F$13,100-N223&gt;'Scoring Rules'!$F$13)),'Scoring Rules'!$I$13&amp;" "&amp;TEXT('Scoring Rules'!$F$13,"0.00"),IF(IF('Scoring Rules'!$I$13="&gt;=",100-N223&gt;='Scoring Rules'!$D$13,100-N223&gt;'Scoring Rules'!$D$13),'Scoring Rules'!$I$13&amp;" "&amp;TEXT('Scoring Rules'!$D$13,"0.00")&amp;" to "&amp;IF('Scoring Rules'!$I$13="&gt;", "&lt;= ","&lt; ")&amp;TEXT('Scoring Rules'!$F$13,"0.00"),IF(IF('Scoring Rules'!$I$13="&gt;=",100-N223&gt;='Scoring Rules'!$B$13,100-N223&gt;'Scoring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"&amp;O223&amp;" pts"))</x:f>
      </x:c>
    </x:row>
    <x:row r="224" ht="32" customHeight="1">
      <x:c r="A224" s="2" t="str">
        <x:f>IF('Paste Export'!A218&lt;&gt;"",'Paste Export'!A218,"")</x:f>
      </x:c>
      <x:c r="B224" s="16" t="str">
        <x:f>IF($A224="","",IF(ISBLANK('Paste Export'!B218),"Missing",IF(ISNUMBER('Paste Export'!B218),'Paste Export'!B218,VALUE('Paste Export'!B218))))</x:f>
      </x:c>
      <x:c r="C224" s="16" t="str">
        <x:f>IF($A224="","",IF(NOT(ISNUMBER(B224)),"Missing",IF(AND('Scoring Rules'!$F$7&lt;&gt;"",IF('Scoring Rules'!$I$7="&gt;=",B224&gt;='Scoring Rules'!$F$7,B224&gt;'Scoring Rules'!$F$7)),'Scoring Rules'!$G$7,IF(IF('Scoring Rules'!$I$7="&gt;=",B224&gt;='Scoring Rules'!$D$7,B224&gt;'Scoring Rules'!$D$7),'Scoring Rules'!$E$7,IF(IF('Scoring Rules'!$I$7="&gt;=",B224&gt;='Scoring Rules'!$B$7,B224&gt;'Scoring Rules'!$B$7),'Scoring Rules'!$C$7,'Scoring Rules'!$H$7)))))</x:f>
      </x:c>
      <x:c r="D224" s="16" t="str">
        <x:f>IF($A224="","",IF(ISBLANK('Paste Export'!C218),"Missing",IF(ISNUMBER('Paste Export'!C218),'Paste Export'!C218,VALUE('Paste Export'!C218))))</x:f>
      </x:c>
      <x:c r="E224" s="16" t="str">
        <x:f>IF($A224="","",IF(NOT(ISNUMBER(D224)),"Missing",IF(AND('Scoring Rules'!$F$8&lt;&gt;"",IF('Scoring Rules'!$I$8="&gt;=",D224&gt;='Scoring Rules'!$F$8,D224&gt;'Scoring Rules'!$F$8)),'Scoring Rules'!$G$8,IF(IF('Scoring Rules'!$I$8="&gt;=",D224&gt;='Scoring Rules'!$D$8,D224&gt;'Scoring Rules'!$D$8),'Scoring Rules'!$E$8,IF(IF('Scoring Rules'!$I$8="&gt;=",D224&gt;='Scoring Rules'!$B$8,D224&gt;'Scoring Rules'!$B$8),'Scoring Rules'!$C$8,'Scoring Rules'!$H$8)))))</x:f>
      </x:c>
      <x:c r="F224" s="14" t="str">
        <x:f>IF($A224="","",IF(ISBLANK('Paste Export'!D218),"Missing",IF(ISNUMBER('Paste Export'!D218),'Paste Export'!D218,VALUE('Paste Export'!D218))))</x:f>
      </x:c>
      <x:c r="G224" s="16" t="str">
        <x:f>IF($A224="","",IF(NOT(ISNUMBER(F224)),"Missing",IF(AND('Scoring Rules'!$F$9&lt;&gt;"",IF('Scoring Rules'!$I$9="&gt;=",F224&gt;='Scoring Rules'!$F$9,F224&gt;'Scoring Rules'!$F$9)),'Scoring Rules'!$G$9,IF(IF('Scoring Rules'!$I$9="&gt;=",F224&gt;='Scoring Rules'!$D$9,F224&gt;'Scoring Rules'!$D$9),'Scoring Rules'!$E$9,IF(IF('Scoring Rules'!$I$9="&gt;=",F224&gt;='Scoring Rules'!$B$9,F224&gt;'Scoring Rules'!$B$9),'Scoring Rules'!$C$9,'Scoring Rules'!$H$9)))))</x:f>
      </x:c>
      <x:c r="H224" s="15" t="str">
        <x:f>IF($A224="","",IF(ISBLANK('Paste Export'!E218),"Missing",IF(ISNUMBER('Paste Export'!E218),'Paste Export'!E218,VALUE('Paste Export'!E218))))</x:f>
      </x:c>
      <x:c r="I224" s="16" t="str">
        <x:f>IF($A224="","",IF(NOT(ISNUMBER(H224)),"Missing",IF(AND('Scoring Rules'!$F$10&lt;&gt;"",IF('Scoring Rules'!$I$10="&gt;=",H224&gt;='Scoring Rules'!$F$10,H224&gt;'Scoring Rules'!$F$10)),'Scoring Rules'!$G$10,IF(IF('Scoring Rules'!$I$10="&gt;=",H224&gt;='Scoring Rules'!$D$10,H224&gt;'Scoring Rules'!$D$10),'Scoring Rules'!$E$10,IF(IF('Scoring Rules'!$I$10="&gt;=",H224&gt;='Scoring Rules'!$B$10,H224&gt;'Scoring Rules'!$B$10),'Scoring Rules'!$C$10,'Scoring Rules'!$H$10)))))</x:f>
      </x:c>
      <x:c r="J224" s="15" t="str">
        <x:f>IF($A224="","",IF(ISBLANK('Paste Export'!F218),"Missing",IF(ISNUMBER('Paste Export'!F218),'Paste Export'!F218,VALUE('Paste Export'!F218))))</x:f>
      </x:c>
      <x:c r="K224" s="16" t="str">
        <x:f>IF($A224="","",IF(NOT(ISNUMBER(J224)),"Missing",IF(AND('Scoring Rules'!$F$11&lt;&gt;"",IF('Scoring Rules'!$I$11="&gt;=",J224&gt;='Scoring Rules'!$F$11,J224&gt;'Scoring Rules'!$F$11)),'Scoring Rules'!$G$11,IF(IF('Scoring Rules'!$I$11="&gt;=",J224&gt;='Scoring Rules'!$D$11,J224&gt;'Scoring Rules'!$D$11),'Scoring Rules'!$E$11,IF(IF('Scoring Rules'!$I$11="&gt;=",J224&gt;='Scoring Rules'!$B$11,J224&gt;'Scoring Rules'!$B$11),'Scoring Rules'!$C$11,'Scoring Rules'!$H$11)))))</x:f>
      </x:c>
      <x:c r="L224" s="14" t="str">
        <x:f>IF($A224="","",IF(ISBLANK('Paste Export'!G218),"Missing",IF(ISNUMBER('Paste Export'!G218),'Paste Export'!G218,VALUE('Paste Export'!G218))))</x:f>
      </x:c>
      <x:c r="M224" s="16" t="str">
        <x:f>IF($A224="","",IF(NOT(ISNUMBER(L224)),"Missing",IF(AND('Scoring Rules'!$F$12&lt;&gt;"",IF('Scoring Rules'!$I$12="&gt;=",L224&gt;='Scoring Rules'!$F$12,L224&gt;'Scoring Rules'!$F$12)),'Scoring Rules'!$G$12,IF(IF('Scoring Rules'!$I$12="&gt;=",L224&gt;='Scoring Rules'!$D$12,L224&gt;'Scoring Rules'!$D$12),'Scoring Rules'!$E$12,IF(IF('Scoring Rules'!$I$12="&gt;=",L224&gt;='Scoring Rules'!$B$12,L224&gt;'Scoring Rules'!$B$12),'Scoring Rules'!$C$12,'Scoring Rules'!$H$12)))))</x:f>
      </x:c>
      <x:c r="N224" s="14" t="str">
        <x:f>IF($A224="","",IF(ISBLANK('Paste Export'!H218),"Missing",IF(ISNUMBER('Paste Export'!H218),'Paste Export'!H218,VALUE('Paste Export'!H218))))</x:f>
      </x:c>
      <x:c r="O224" s="16" t="str">
        <x:f>IF($A224="","",IF(NOT(ISNUMBER(N224)),"Missing",IF(AND('Scoring Rules'!$F$13&lt;&gt;"",IF('Scoring Rules'!$I$13="&gt;=",100-N224&gt;='Scoring Rules'!$F$13,100-N224&gt;'Scoring Rules'!$F$13)),'Scoring Rules'!$G$13,IF(IF('Scoring Rules'!$I$13="&gt;=",100-N224&gt;='Scoring Rules'!$D$13,100-N224&gt;'Scoring Rules'!$D$13),'Scoring Rules'!$E$13,IF(IF('Scoring Rules'!$I$13="&gt;=",100-N224&gt;='Scoring Rules'!$B$13,100-N224&gt;'Scoring Rules'!$B$13),'Scoring Rules'!$C$13,'Scoring Rules'!$H$13)))))</x:f>
      </x:c>
      <x:c r="P224" s="16" t="str">
        <x:f>IF($A224="","",IF(COUNT(C224,E224,G224,I224,K224,M224,O224)=7,SUM(C224,E224,G224,I224,K224,M224,O224),"Missing metric"))</x:f>
      </x:c>
      <x:c r="Q224" s="16" t="str">
        <x:f>IF($A224="","",IF(ISBLANK('Paste Export'!I218),"Missing",VALUE('Paste Export'!I218)))</x:f>
      </x:c>
      <x:c r="R224" s="16" t="str">
        <x:f>IF($A224="","",IF(AND(ISNUMBER(P224),ISNUMBER(Q224)),P224-Q224,"Unavailable"))</x:f>
      </x:c>
      <x:c r="S224" s="2" t="str">
        <x:f>IF($A224="","",IF(ISNUMBER(R224),IF(R224=0,"Matches","Review rules / rounding"),"Missing input"))</x:f>
      </x:c>
      <x:c r="T224" s="8" t="str">
        <x:f>IF($A224="","",IF(NOT(ISNUMBER(C224)),"Missing metric", IF(AND('Scoring Rules'!$F$7&lt;&gt;"",IF('Scoring Rules'!$I$7="&gt;=",B224&gt;='Scoring Rules'!$F$7,B224&gt;'Scoring Rules'!$F$7)),'Scoring Rules'!$I$7&amp;" "&amp;TEXT('Scoring Rules'!$F$7,"0.00"),IF(IF('Scoring Rules'!$I$7="&gt;=",B224&gt;='Scoring Rules'!$D$7,B224&gt;'Scoring Rules'!$D$7),'Scoring Rules'!$I$7&amp;" "&amp;TEXT('Scoring Rules'!$D$7,"0.00")&amp;" to "&amp;IF('Scoring Rules'!$I$7="&gt;", "&lt;= ","&lt; ")&amp;TEXT('Scoring Rules'!$F$7,"0.00"),IF(IF('Scoring Rules'!$I$7="&gt;=",B224&gt;='Scoring Rules'!$B$7,B224&gt;'Scoring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"&amp;C224&amp;" pts"))</x:f>
      </x:c>
      <x:c r="U224" s="8" t="str">
        <x:f>IF($A224="","",IF(NOT(ISNUMBER(E224)),"Missing metric", IF(AND('Scoring Rules'!$F$8&lt;&gt;"",IF('Scoring Rules'!$I$8="&gt;=",D224&gt;='Scoring Rules'!$F$8,D224&gt;'Scoring Rules'!$F$8)),'Scoring Rules'!$I$8&amp;" "&amp;TEXT('Scoring Rules'!$F$8,"0.00"),IF(IF('Scoring Rules'!$I$8="&gt;=",D224&gt;='Scoring Rules'!$D$8,D224&gt;'Scoring Rules'!$D$8),'Scoring Rules'!$I$8&amp;" "&amp;TEXT('Scoring Rules'!$D$8,"0.00")&amp;" to "&amp;IF('Scoring Rules'!$I$8="&gt;", "&lt;= ","&lt; ")&amp;TEXT('Scoring Rules'!$F$8,"0.00"),IF(IF('Scoring Rules'!$I$8="&gt;=",D224&gt;='Scoring Rules'!$B$8,D224&gt;'Scoring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"&amp;E224&amp;" pts"))</x:f>
      </x:c>
      <x:c r="V224" s="8" t="str">
        <x:f>IF($A224="","",IF(NOT(ISNUMBER(G224)),"Missing metric", IF(AND('Scoring Rules'!$F$9&lt;&gt;"",IF('Scoring Rules'!$I$9="&gt;=",F224&gt;='Scoring Rules'!$F$9,F224&gt;'Scoring Rules'!$F$9)),'Scoring Rules'!$I$9&amp;" "&amp;TEXT('Scoring Rules'!$F$9,"0.00"),IF(IF('Scoring Rules'!$I$9="&gt;=",F224&gt;='Scoring Rules'!$D$9,F224&gt;'Scoring Rules'!$D$9),'Scoring Rules'!$I$9&amp;" "&amp;TEXT('Scoring Rules'!$D$9,"0.00")&amp;" to "&amp;IF('Scoring Rules'!$I$9="&gt;", "&lt;= ","&lt; ")&amp;TEXT('Scoring Rules'!$F$9,"0.00"),IF(IF('Scoring Rules'!$I$9="&gt;=",F224&gt;='Scoring Rules'!$B$9,F224&gt;'Scoring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"&amp;G224&amp;" pts"))</x:f>
      </x:c>
      <x:c r="W224" s="8" t="str">
        <x:f>IF($A224="","",IF(NOT(ISNUMBER(I224)),"Missing metric", IF(AND('Scoring Rules'!$F$10&lt;&gt;"",IF('Scoring Rules'!$I$10="&gt;=",H224&gt;='Scoring Rules'!$F$10,H224&gt;'Scoring Rules'!$F$10)),'Scoring Rules'!$I$10&amp;" "&amp;TEXT('Scoring Rules'!$F$10,"0.00"),IF(IF('Scoring Rules'!$I$10="&gt;=",H224&gt;='Scoring Rules'!$D$10,H224&gt;'Scoring Rules'!$D$10),'Scoring Rules'!$I$10&amp;" "&amp;TEXT('Scoring Rules'!$D$10,"0.00")&amp;" to "&amp;IF('Scoring Rules'!$I$10="&gt;", "&lt;= ","&lt; ")&amp;TEXT('Scoring Rules'!$F$10,"0.00"),IF(IF('Scoring Rules'!$I$10="&gt;=",H224&gt;='Scoring Rules'!$B$10,H224&gt;'Scoring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"&amp;I224&amp;" pts"))</x:f>
      </x:c>
      <x:c r="X224" s="8" t="str">
        <x:f>IF($A224="","",IF(NOT(ISNUMBER(K224)),"Missing metric", IF(AND('Scoring Rules'!$F$11&lt;&gt;"",IF('Scoring Rules'!$I$11="&gt;=",J224&gt;='Scoring Rules'!$F$11,J224&gt;'Scoring Rules'!$F$11)),'Scoring Rules'!$I$11&amp;" "&amp;TEXT('Scoring Rules'!$F$11,"0.00"),IF(IF('Scoring Rules'!$I$11="&gt;=",J224&gt;='Scoring Rules'!$D$11,J224&gt;'Scoring Rules'!$D$11),'Scoring Rules'!$I$11&amp;" "&amp;TEXT('Scoring Rules'!$D$11,"0.00")&amp;" to "&amp;IF('Scoring Rules'!$I$11="&gt;", "&lt;= ","&lt; ")&amp;TEXT('Scoring Rules'!$F$11,"0.00"),IF(IF('Scoring Rules'!$I$11="&gt;=",J224&gt;='Scoring Rules'!$B$11,J224&gt;'Scoring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"&amp;K224&amp;" pts"))</x:f>
      </x:c>
      <x:c r="Y224" s="8" t="str">
        <x:f>IF($A224="","",IF(NOT(ISNUMBER(M224)),"Missing metric", IF(IF('Scoring Rules'!$I$12="&gt;=",L224&gt;='Scoring Rules'!$D$12,L224&gt;'Scoring Rules'!$D$12),'Scoring Rules'!$I$12&amp;" "&amp;TEXT('Scoring Rules'!$D$12,"0.00"),IF(IF('Scoring Rules'!$I$12="&gt;=",L224&gt;='Scoring Rules'!$B$12,L224&gt;'Scoring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"&amp;M224&amp;" pts"))</x:f>
      </x:c>
      <x:c r="Z224" s="8" t="str">
        <x:f>IF($A224="","",IF(NOT(ISNUMBER(O224)),"Missing metric","Attendance "&amp;TEXT(100-N224,"0.00")&amp;"%: "&amp;IF(AND('Scoring Rules'!$F$13&lt;&gt;"",IF('Scoring Rules'!$I$13="&gt;=",100-N224&gt;='Scoring Rules'!$F$13,100-N224&gt;'Scoring Rules'!$F$13)),'Scoring Rules'!$I$13&amp;" "&amp;TEXT('Scoring Rules'!$F$13,"0.00"),IF(IF('Scoring Rules'!$I$13="&gt;=",100-N224&gt;='Scoring Rules'!$D$13,100-N224&gt;'Scoring Rules'!$D$13),'Scoring Rules'!$I$13&amp;" "&amp;TEXT('Scoring Rules'!$D$13,"0.00")&amp;" to "&amp;IF('Scoring Rules'!$I$13="&gt;", "&lt;= ","&lt; ")&amp;TEXT('Scoring Rules'!$F$13,"0.00"),IF(IF('Scoring Rules'!$I$13="&gt;=",100-N224&gt;='Scoring Rules'!$B$13,100-N224&gt;'Scoring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"&amp;O224&amp;" pts"))</x:f>
      </x:c>
    </x:row>
    <x:row r="225" ht="32" customHeight="1">
      <x:c r="A225" s="2" t="str">
        <x:f>IF('Paste Export'!A219&lt;&gt;"",'Paste Export'!A219,"")</x:f>
      </x:c>
      <x:c r="B225" s="16" t="str">
        <x:f>IF($A225="","",IF(ISBLANK('Paste Export'!B219),"Missing",IF(ISNUMBER('Paste Export'!B219),'Paste Export'!B219,VALUE('Paste Export'!B219))))</x:f>
      </x:c>
      <x:c r="C225" s="16" t="str">
        <x:f>IF($A225="","",IF(NOT(ISNUMBER(B225)),"Missing",IF(AND('Scoring Rules'!$F$7&lt;&gt;"",IF('Scoring Rules'!$I$7="&gt;=",B225&gt;='Scoring Rules'!$F$7,B225&gt;'Scoring Rules'!$F$7)),'Scoring Rules'!$G$7,IF(IF('Scoring Rules'!$I$7="&gt;=",B225&gt;='Scoring Rules'!$D$7,B225&gt;'Scoring Rules'!$D$7),'Scoring Rules'!$E$7,IF(IF('Scoring Rules'!$I$7="&gt;=",B225&gt;='Scoring Rules'!$B$7,B225&gt;'Scoring Rules'!$B$7),'Scoring Rules'!$C$7,'Scoring Rules'!$H$7)))))</x:f>
      </x:c>
      <x:c r="D225" s="16" t="str">
        <x:f>IF($A225="","",IF(ISBLANK('Paste Export'!C219),"Missing",IF(ISNUMBER('Paste Export'!C219),'Paste Export'!C219,VALUE('Paste Export'!C219))))</x:f>
      </x:c>
      <x:c r="E225" s="16" t="str">
        <x:f>IF($A225="","",IF(NOT(ISNUMBER(D225)),"Missing",IF(AND('Scoring Rules'!$F$8&lt;&gt;"",IF('Scoring Rules'!$I$8="&gt;=",D225&gt;='Scoring Rules'!$F$8,D225&gt;'Scoring Rules'!$F$8)),'Scoring Rules'!$G$8,IF(IF('Scoring Rules'!$I$8="&gt;=",D225&gt;='Scoring Rules'!$D$8,D225&gt;'Scoring Rules'!$D$8),'Scoring Rules'!$E$8,IF(IF('Scoring Rules'!$I$8="&gt;=",D225&gt;='Scoring Rules'!$B$8,D225&gt;'Scoring Rules'!$B$8),'Scoring Rules'!$C$8,'Scoring Rules'!$H$8)))))</x:f>
      </x:c>
      <x:c r="F225" s="14" t="str">
        <x:f>IF($A225="","",IF(ISBLANK('Paste Export'!D219),"Missing",IF(ISNUMBER('Paste Export'!D219),'Paste Export'!D219,VALUE('Paste Export'!D219))))</x:f>
      </x:c>
      <x:c r="G225" s="16" t="str">
        <x:f>IF($A225="","",IF(NOT(ISNUMBER(F225)),"Missing",IF(AND('Scoring Rules'!$F$9&lt;&gt;"",IF('Scoring Rules'!$I$9="&gt;=",F225&gt;='Scoring Rules'!$F$9,F225&gt;'Scoring Rules'!$F$9)),'Scoring Rules'!$G$9,IF(IF('Scoring Rules'!$I$9="&gt;=",F225&gt;='Scoring Rules'!$D$9,F225&gt;'Scoring Rules'!$D$9),'Scoring Rules'!$E$9,IF(IF('Scoring Rules'!$I$9="&gt;=",F225&gt;='Scoring Rules'!$B$9,F225&gt;'Scoring Rules'!$B$9),'Scoring Rules'!$C$9,'Scoring Rules'!$H$9)))))</x:f>
      </x:c>
      <x:c r="H225" s="15" t="str">
        <x:f>IF($A225="","",IF(ISBLANK('Paste Export'!E219),"Missing",IF(ISNUMBER('Paste Export'!E219),'Paste Export'!E219,VALUE('Paste Export'!E219))))</x:f>
      </x:c>
      <x:c r="I225" s="16" t="str">
        <x:f>IF($A225="","",IF(NOT(ISNUMBER(H225)),"Missing",IF(AND('Scoring Rules'!$F$10&lt;&gt;"",IF('Scoring Rules'!$I$10="&gt;=",H225&gt;='Scoring Rules'!$F$10,H225&gt;'Scoring Rules'!$F$10)),'Scoring Rules'!$G$10,IF(IF('Scoring Rules'!$I$10="&gt;=",H225&gt;='Scoring Rules'!$D$10,H225&gt;'Scoring Rules'!$D$10),'Scoring Rules'!$E$10,IF(IF('Scoring Rules'!$I$10="&gt;=",H225&gt;='Scoring Rules'!$B$10,H225&gt;'Scoring Rules'!$B$10),'Scoring Rules'!$C$10,'Scoring Rules'!$H$10)))))</x:f>
      </x:c>
      <x:c r="J225" s="15" t="str">
        <x:f>IF($A225="","",IF(ISBLANK('Paste Export'!F219),"Missing",IF(ISNUMBER('Paste Export'!F219),'Paste Export'!F219,VALUE('Paste Export'!F219))))</x:f>
      </x:c>
      <x:c r="K225" s="16" t="str">
        <x:f>IF($A225="","",IF(NOT(ISNUMBER(J225)),"Missing",IF(AND('Scoring Rules'!$F$11&lt;&gt;"",IF('Scoring Rules'!$I$11="&gt;=",J225&gt;='Scoring Rules'!$F$11,J225&gt;'Scoring Rules'!$F$11)),'Scoring Rules'!$G$11,IF(IF('Scoring Rules'!$I$11="&gt;=",J225&gt;='Scoring Rules'!$D$11,J225&gt;'Scoring Rules'!$D$11),'Scoring Rules'!$E$11,IF(IF('Scoring Rules'!$I$11="&gt;=",J225&gt;='Scoring Rules'!$B$11,J225&gt;'Scoring Rules'!$B$11),'Scoring Rules'!$C$11,'Scoring Rules'!$H$11)))))</x:f>
      </x:c>
      <x:c r="L225" s="14" t="str">
        <x:f>IF($A225="","",IF(ISBLANK('Paste Export'!G219),"Missing",IF(ISNUMBER('Paste Export'!G219),'Paste Export'!G219,VALUE('Paste Export'!G219))))</x:f>
      </x:c>
      <x:c r="M225" s="16" t="str">
        <x:f>IF($A225="","",IF(NOT(ISNUMBER(L225)),"Missing",IF(AND('Scoring Rules'!$F$12&lt;&gt;"",IF('Scoring Rules'!$I$12="&gt;=",L225&gt;='Scoring Rules'!$F$12,L225&gt;'Scoring Rules'!$F$12)),'Scoring Rules'!$G$12,IF(IF('Scoring Rules'!$I$12="&gt;=",L225&gt;='Scoring Rules'!$D$12,L225&gt;'Scoring Rules'!$D$12),'Scoring Rules'!$E$12,IF(IF('Scoring Rules'!$I$12="&gt;=",L225&gt;='Scoring Rules'!$B$12,L225&gt;'Scoring Rules'!$B$12),'Scoring Rules'!$C$12,'Scoring Rules'!$H$12)))))</x:f>
      </x:c>
      <x:c r="N225" s="14" t="str">
        <x:f>IF($A225="","",IF(ISBLANK('Paste Export'!H219),"Missing",IF(ISNUMBER('Paste Export'!H219),'Paste Export'!H219,VALUE('Paste Export'!H219))))</x:f>
      </x:c>
      <x:c r="O225" s="16" t="str">
        <x:f>IF($A225="","",IF(NOT(ISNUMBER(N225)),"Missing",IF(AND('Scoring Rules'!$F$13&lt;&gt;"",IF('Scoring Rules'!$I$13="&gt;=",100-N225&gt;='Scoring Rules'!$F$13,100-N225&gt;'Scoring Rules'!$F$13)),'Scoring Rules'!$G$13,IF(IF('Scoring Rules'!$I$13="&gt;=",100-N225&gt;='Scoring Rules'!$D$13,100-N225&gt;'Scoring Rules'!$D$13),'Scoring Rules'!$E$13,IF(IF('Scoring Rules'!$I$13="&gt;=",100-N225&gt;='Scoring Rules'!$B$13,100-N225&gt;'Scoring Rules'!$B$13),'Scoring Rules'!$C$13,'Scoring Rules'!$H$13)))))</x:f>
      </x:c>
      <x:c r="P225" s="16" t="str">
        <x:f>IF($A225="","",IF(COUNT(C225,E225,G225,I225,K225,M225,O225)=7,SUM(C225,E225,G225,I225,K225,M225,O225),"Missing metric"))</x:f>
      </x:c>
      <x:c r="Q225" s="16" t="str">
        <x:f>IF($A225="","",IF(ISBLANK('Paste Export'!I219),"Missing",VALUE('Paste Export'!I219)))</x:f>
      </x:c>
      <x:c r="R225" s="16" t="str">
        <x:f>IF($A225="","",IF(AND(ISNUMBER(P225),ISNUMBER(Q225)),P225-Q225,"Unavailable"))</x:f>
      </x:c>
      <x:c r="S225" s="2" t="str">
        <x:f>IF($A225="","",IF(ISNUMBER(R225),IF(R225=0,"Matches","Review rules / rounding"),"Missing input"))</x:f>
      </x:c>
      <x:c r="T225" s="8" t="str">
        <x:f>IF($A225="","",IF(NOT(ISNUMBER(C225)),"Missing metric", IF(AND('Scoring Rules'!$F$7&lt;&gt;"",IF('Scoring Rules'!$I$7="&gt;=",B225&gt;='Scoring Rules'!$F$7,B225&gt;'Scoring Rules'!$F$7)),'Scoring Rules'!$I$7&amp;" "&amp;TEXT('Scoring Rules'!$F$7,"0.00"),IF(IF('Scoring Rules'!$I$7="&gt;=",B225&gt;='Scoring Rules'!$D$7,B225&gt;'Scoring Rules'!$D$7),'Scoring Rules'!$I$7&amp;" "&amp;TEXT('Scoring Rules'!$D$7,"0.00")&amp;" to "&amp;IF('Scoring Rules'!$I$7="&gt;", "&lt;= ","&lt; ")&amp;TEXT('Scoring Rules'!$F$7,"0.00"),IF(IF('Scoring Rules'!$I$7="&gt;=",B225&gt;='Scoring Rules'!$B$7,B225&gt;'Scoring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"&amp;C225&amp;" pts"))</x:f>
      </x:c>
      <x:c r="U225" s="8" t="str">
        <x:f>IF($A225="","",IF(NOT(ISNUMBER(E225)),"Missing metric", IF(AND('Scoring Rules'!$F$8&lt;&gt;"",IF('Scoring Rules'!$I$8="&gt;=",D225&gt;='Scoring Rules'!$F$8,D225&gt;'Scoring Rules'!$F$8)),'Scoring Rules'!$I$8&amp;" "&amp;TEXT('Scoring Rules'!$F$8,"0.00"),IF(IF('Scoring Rules'!$I$8="&gt;=",D225&gt;='Scoring Rules'!$D$8,D225&gt;'Scoring Rules'!$D$8),'Scoring Rules'!$I$8&amp;" "&amp;TEXT('Scoring Rules'!$D$8,"0.00")&amp;" to "&amp;IF('Scoring Rules'!$I$8="&gt;", "&lt;= ","&lt; ")&amp;TEXT('Scoring Rules'!$F$8,"0.00"),IF(IF('Scoring Rules'!$I$8="&gt;=",D225&gt;='Scoring Rules'!$B$8,D225&gt;'Scoring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"&amp;E225&amp;" pts"))</x:f>
      </x:c>
      <x:c r="V225" s="8" t="str">
        <x:f>IF($A225="","",IF(NOT(ISNUMBER(G225)),"Missing metric", IF(AND('Scoring Rules'!$F$9&lt;&gt;"",IF('Scoring Rules'!$I$9="&gt;=",F225&gt;='Scoring Rules'!$F$9,F225&gt;'Scoring Rules'!$F$9)),'Scoring Rules'!$I$9&amp;" "&amp;TEXT('Scoring Rules'!$F$9,"0.00"),IF(IF('Scoring Rules'!$I$9="&gt;=",F225&gt;='Scoring Rules'!$D$9,F225&gt;'Scoring Rules'!$D$9),'Scoring Rules'!$I$9&amp;" "&amp;TEXT('Scoring Rules'!$D$9,"0.00")&amp;" to "&amp;IF('Scoring Rules'!$I$9="&gt;", "&lt;= ","&lt; ")&amp;TEXT('Scoring Rules'!$F$9,"0.00"),IF(IF('Scoring Rules'!$I$9="&gt;=",F225&gt;='Scoring Rules'!$B$9,F225&gt;'Scoring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"&amp;G225&amp;" pts"))</x:f>
      </x:c>
      <x:c r="W225" s="8" t="str">
        <x:f>IF($A225="","",IF(NOT(ISNUMBER(I225)),"Missing metric", IF(AND('Scoring Rules'!$F$10&lt;&gt;"",IF('Scoring Rules'!$I$10="&gt;=",H225&gt;='Scoring Rules'!$F$10,H225&gt;'Scoring Rules'!$F$10)),'Scoring Rules'!$I$10&amp;" "&amp;TEXT('Scoring Rules'!$F$10,"0.00"),IF(IF('Scoring Rules'!$I$10="&gt;=",H225&gt;='Scoring Rules'!$D$10,H225&gt;'Scoring Rules'!$D$10),'Scoring Rules'!$I$10&amp;" "&amp;TEXT('Scoring Rules'!$D$10,"0.00")&amp;" to "&amp;IF('Scoring Rules'!$I$10="&gt;", "&lt;= ","&lt; ")&amp;TEXT('Scoring Rules'!$F$10,"0.00"),IF(IF('Scoring Rules'!$I$10="&gt;=",H225&gt;='Scoring Rules'!$B$10,H225&gt;'Scoring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"&amp;I225&amp;" pts"))</x:f>
      </x:c>
      <x:c r="X225" s="8" t="str">
        <x:f>IF($A225="","",IF(NOT(ISNUMBER(K225)),"Missing metric", IF(AND('Scoring Rules'!$F$11&lt;&gt;"",IF('Scoring Rules'!$I$11="&gt;=",J225&gt;='Scoring Rules'!$F$11,J225&gt;'Scoring Rules'!$F$11)),'Scoring Rules'!$I$11&amp;" "&amp;TEXT('Scoring Rules'!$F$11,"0.00"),IF(IF('Scoring Rules'!$I$11="&gt;=",J225&gt;='Scoring Rules'!$D$11,J225&gt;'Scoring Rules'!$D$11),'Scoring Rules'!$I$11&amp;" "&amp;TEXT('Scoring Rules'!$D$11,"0.00")&amp;" to "&amp;IF('Scoring Rules'!$I$11="&gt;", "&lt;= ","&lt; ")&amp;TEXT('Scoring Rules'!$F$11,"0.00"),IF(IF('Scoring Rules'!$I$11="&gt;=",J225&gt;='Scoring Rules'!$B$11,J225&gt;'Scoring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"&amp;K225&amp;" pts"))</x:f>
      </x:c>
      <x:c r="Y225" s="8" t="str">
        <x:f>IF($A225="","",IF(NOT(ISNUMBER(M225)),"Missing metric", IF(IF('Scoring Rules'!$I$12="&gt;=",L225&gt;='Scoring Rules'!$D$12,L225&gt;'Scoring Rules'!$D$12),'Scoring Rules'!$I$12&amp;" "&amp;TEXT('Scoring Rules'!$D$12,"0.00"),IF(IF('Scoring Rules'!$I$12="&gt;=",L225&gt;='Scoring Rules'!$B$12,L225&gt;'Scoring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"&amp;M225&amp;" pts"))</x:f>
      </x:c>
      <x:c r="Z225" s="8" t="str">
        <x:f>IF($A225="","",IF(NOT(ISNUMBER(O225)),"Missing metric","Attendance "&amp;TEXT(100-N225,"0.00")&amp;"%: "&amp;IF(AND('Scoring Rules'!$F$13&lt;&gt;"",IF('Scoring Rules'!$I$13="&gt;=",100-N225&gt;='Scoring Rules'!$F$13,100-N225&gt;'Scoring Rules'!$F$13)),'Scoring Rules'!$I$13&amp;" "&amp;TEXT('Scoring Rules'!$F$13,"0.00"),IF(IF('Scoring Rules'!$I$13="&gt;=",100-N225&gt;='Scoring Rules'!$D$13,100-N225&gt;'Scoring Rules'!$D$13),'Scoring Rules'!$I$13&amp;" "&amp;TEXT('Scoring Rules'!$D$13,"0.00")&amp;" to "&amp;IF('Scoring Rules'!$I$13="&gt;", "&lt;= ","&lt; ")&amp;TEXT('Scoring Rules'!$F$13,"0.00"),IF(IF('Scoring Rules'!$I$13="&gt;=",100-N225&gt;='Scoring Rules'!$B$13,100-N225&gt;'Scoring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"&amp;O225&amp;" pts"))</x:f>
      </x:c>
    </x:row>
    <x:row r="226" ht="32" customHeight="1">
      <x:c r="A226" s="2" t="str">
        <x:f>IF('Paste Export'!A220&lt;&gt;"",'Paste Export'!A220,"")</x:f>
      </x:c>
      <x:c r="B226" s="16" t="str">
        <x:f>IF($A226="","",IF(ISBLANK('Paste Export'!B220),"Missing",IF(ISNUMBER('Paste Export'!B220),'Paste Export'!B220,VALUE('Paste Export'!B220))))</x:f>
      </x:c>
      <x:c r="C226" s="16" t="str">
        <x:f>IF($A226="","",IF(NOT(ISNUMBER(B226)),"Missing",IF(AND('Scoring Rules'!$F$7&lt;&gt;"",IF('Scoring Rules'!$I$7="&gt;=",B226&gt;='Scoring Rules'!$F$7,B226&gt;'Scoring Rules'!$F$7)),'Scoring Rules'!$G$7,IF(IF('Scoring Rules'!$I$7="&gt;=",B226&gt;='Scoring Rules'!$D$7,B226&gt;'Scoring Rules'!$D$7),'Scoring Rules'!$E$7,IF(IF('Scoring Rules'!$I$7="&gt;=",B226&gt;='Scoring Rules'!$B$7,B226&gt;'Scoring Rules'!$B$7),'Scoring Rules'!$C$7,'Scoring Rules'!$H$7)))))</x:f>
      </x:c>
      <x:c r="D226" s="16" t="str">
        <x:f>IF($A226="","",IF(ISBLANK('Paste Export'!C220),"Missing",IF(ISNUMBER('Paste Export'!C220),'Paste Export'!C220,VALUE('Paste Export'!C220))))</x:f>
      </x:c>
      <x:c r="E226" s="16" t="str">
        <x:f>IF($A226="","",IF(NOT(ISNUMBER(D226)),"Missing",IF(AND('Scoring Rules'!$F$8&lt;&gt;"",IF('Scoring Rules'!$I$8="&gt;=",D226&gt;='Scoring Rules'!$F$8,D226&gt;'Scoring Rules'!$F$8)),'Scoring Rules'!$G$8,IF(IF('Scoring Rules'!$I$8="&gt;=",D226&gt;='Scoring Rules'!$D$8,D226&gt;'Scoring Rules'!$D$8),'Scoring Rules'!$E$8,IF(IF('Scoring Rules'!$I$8="&gt;=",D226&gt;='Scoring Rules'!$B$8,D226&gt;'Scoring Rules'!$B$8),'Scoring Rules'!$C$8,'Scoring Rules'!$H$8)))))</x:f>
      </x:c>
      <x:c r="F226" s="14" t="str">
        <x:f>IF($A226="","",IF(ISBLANK('Paste Export'!D220),"Missing",IF(ISNUMBER('Paste Export'!D220),'Paste Export'!D220,VALUE('Paste Export'!D220))))</x:f>
      </x:c>
      <x:c r="G226" s="16" t="str">
        <x:f>IF($A226="","",IF(NOT(ISNUMBER(F226)),"Missing",IF(AND('Scoring Rules'!$F$9&lt;&gt;"",IF('Scoring Rules'!$I$9="&gt;=",F226&gt;='Scoring Rules'!$F$9,F226&gt;'Scoring Rules'!$F$9)),'Scoring Rules'!$G$9,IF(IF('Scoring Rules'!$I$9="&gt;=",F226&gt;='Scoring Rules'!$D$9,F226&gt;'Scoring Rules'!$D$9),'Scoring Rules'!$E$9,IF(IF('Scoring Rules'!$I$9="&gt;=",F226&gt;='Scoring Rules'!$B$9,F226&gt;'Scoring Rules'!$B$9),'Scoring Rules'!$C$9,'Scoring Rules'!$H$9)))))</x:f>
      </x:c>
      <x:c r="H226" s="15" t="str">
        <x:f>IF($A226="","",IF(ISBLANK('Paste Export'!E220),"Missing",IF(ISNUMBER('Paste Export'!E220),'Paste Export'!E220,VALUE('Paste Export'!E220))))</x:f>
      </x:c>
      <x:c r="I226" s="16" t="str">
        <x:f>IF($A226="","",IF(NOT(ISNUMBER(H226)),"Missing",IF(AND('Scoring Rules'!$F$10&lt;&gt;"",IF('Scoring Rules'!$I$10="&gt;=",H226&gt;='Scoring Rules'!$F$10,H226&gt;'Scoring Rules'!$F$10)),'Scoring Rules'!$G$10,IF(IF('Scoring Rules'!$I$10="&gt;=",H226&gt;='Scoring Rules'!$D$10,H226&gt;'Scoring Rules'!$D$10),'Scoring Rules'!$E$10,IF(IF('Scoring Rules'!$I$10="&gt;=",H226&gt;='Scoring Rules'!$B$10,H226&gt;'Scoring Rules'!$B$10),'Scoring Rules'!$C$10,'Scoring Rules'!$H$10)))))</x:f>
      </x:c>
      <x:c r="J226" s="15" t="str">
        <x:f>IF($A226="","",IF(ISBLANK('Paste Export'!F220),"Missing",IF(ISNUMBER('Paste Export'!F220),'Paste Export'!F220,VALUE('Paste Export'!F220))))</x:f>
      </x:c>
      <x:c r="K226" s="16" t="str">
        <x:f>IF($A226="","",IF(NOT(ISNUMBER(J226)),"Missing",IF(AND('Scoring Rules'!$F$11&lt;&gt;"",IF('Scoring Rules'!$I$11="&gt;=",J226&gt;='Scoring Rules'!$F$11,J226&gt;'Scoring Rules'!$F$11)),'Scoring Rules'!$G$11,IF(IF('Scoring Rules'!$I$11="&gt;=",J226&gt;='Scoring Rules'!$D$11,J226&gt;'Scoring Rules'!$D$11),'Scoring Rules'!$E$11,IF(IF('Scoring Rules'!$I$11="&gt;=",J226&gt;='Scoring Rules'!$B$11,J226&gt;'Scoring Rules'!$B$11),'Scoring Rules'!$C$11,'Scoring Rules'!$H$11)))))</x:f>
      </x:c>
      <x:c r="L226" s="14" t="str">
        <x:f>IF($A226="","",IF(ISBLANK('Paste Export'!G220),"Missing",IF(ISNUMBER('Paste Export'!G220),'Paste Export'!G220,VALUE('Paste Export'!G220))))</x:f>
      </x:c>
      <x:c r="M226" s="16" t="str">
        <x:f>IF($A226="","",IF(NOT(ISNUMBER(L226)),"Missing",IF(AND('Scoring Rules'!$F$12&lt;&gt;"",IF('Scoring Rules'!$I$12="&gt;=",L226&gt;='Scoring Rules'!$F$12,L226&gt;'Scoring Rules'!$F$12)),'Scoring Rules'!$G$12,IF(IF('Scoring Rules'!$I$12="&gt;=",L226&gt;='Scoring Rules'!$D$12,L226&gt;'Scoring Rules'!$D$12),'Scoring Rules'!$E$12,IF(IF('Scoring Rules'!$I$12="&gt;=",L226&gt;='Scoring Rules'!$B$12,L226&gt;'Scoring Rules'!$B$12),'Scoring Rules'!$C$12,'Scoring Rules'!$H$12)))))</x:f>
      </x:c>
      <x:c r="N226" s="14" t="str">
        <x:f>IF($A226="","",IF(ISBLANK('Paste Export'!H220),"Missing",IF(ISNUMBER('Paste Export'!H220),'Paste Export'!H220,VALUE('Paste Export'!H220))))</x:f>
      </x:c>
      <x:c r="O226" s="16" t="str">
        <x:f>IF($A226="","",IF(NOT(ISNUMBER(N226)),"Missing",IF(AND('Scoring Rules'!$F$13&lt;&gt;"",IF('Scoring Rules'!$I$13="&gt;=",100-N226&gt;='Scoring Rules'!$F$13,100-N226&gt;'Scoring Rules'!$F$13)),'Scoring Rules'!$G$13,IF(IF('Scoring Rules'!$I$13="&gt;=",100-N226&gt;='Scoring Rules'!$D$13,100-N226&gt;'Scoring Rules'!$D$13),'Scoring Rules'!$E$13,IF(IF('Scoring Rules'!$I$13="&gt;=",100-N226&gt;='Scoring Rules'!$B$13,100-N226&gt;'Scoring Rules'!$B$13),'Scoring Rules'!$C$13,'Scoring Rules'!$H$13)))))</x:f>
      </x:c>
      <x:c r="P226" s="16" t="str">
        <x:f>IF($A226="","",IF(COUNT(C226,E226,G226,I226,K226,M226,O226)=7,SUM(C226,E226,G226,I226,K226,M226,O226),"Missing metric"))</x:f>
      </x:c>
      <x:c r="Q226" s="16" t="str">
        <x:f>IF($A226="","",IF(ISBLANK('Paste Export'!I220),"Missing",VALUE('Paste Export'!I220)))</x:f>
      </x:c>
      <x:c r="R226" s="16" t="str">
        <x:f>IF($A226="","",IF(AND(ISNUMBER(P226),ISNUMBER(Q226)),P226-Q226,"Unavailable"))</x:f>
      </x:c>
      <x:c r="S226" s="2" t="str">
        <x:f>IF($A226="","",IF(ISNUMBER(R226),IF(R226=0,"Matches","Review rules / rounding"),"Missing input"))</x:f>
      </x:c>
      <x:c r="T226" s="8" t="str">
        <x:f>IF($A226="","",IF(NOT(ISNUMBER(C226)),"Missing metric", IF(AND('Scoring Rules'!$F$7&lt;&gt;"",IF('Scoring Rules'!$I$7="&gt;=",B226&gt;='Scoring Rules'!$F$7,B226&gt;'Scoring Rules'!$F$7)),'Scoring Rules'!$I$7&amp;" "&amp;TEXT('Scoring Rules'!$F$7,"0.00"),IF(IF('Scoring Rules'!$I$7="&gt;=",B226&gt;='Scoring Rules'!$D$7,B226&gt;'Scoring Rules'!$D$7),'Scoring Rules'!$I$7&amp;" "&amp;TEXT('Scoring Rules'!$D$7,"0.00")&amp;" to "&amp;IF('Scoring Rules'!$I$7="&gt;", "&lt;= ","&lt; ")&amp;TEXT('Scoring Rules'!$F$7,"0.00"),IF(IF('Scoring Rules'!$I$7="&gt;=",B226&gt;='Scoring Rules'!$B$7,B226&gt;'Scoring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"&amp;C226&amp;" pts"))</x:f>
      </x:c>
      <x:c r="U226" s="8" t="str">
        <x:f>IF($A226="","",IF(NOT(ISNUMBER(E226)),"Missing metric", IF(AND('Scoring Rules'!$F$8&lt;&gt;"",IF('Scoring Rules'!$I$8="&gt;=",D226&gt;='Scoring Rules'!$F$8,D226&gt;'Scoring Rules'!$F$8)),'Scoring Rules'!$I$8&amp;" "&amp;TEXT('Scoring Rules'!$F$8,"0.00"),IF(IF('Scoring Rules'!$I$8="&gt;=",D226&gt;='Scoring Rules'!$D$8,D226&gt;'Scoring Rules'!$D$8),'Scoring Rules'!$I$8&amp;" "&amp;TEXT('Scoring Rules'!$D$8,"0.00")&amp;" to "&amp;IF('Scoring Rules'!$I$8="&gt;", "&lt;= ","&lt; ")&amp;TEXT('Scoring Rules'!$F$8,"0.00"),IF(IF('Scoring Rules'!$I$8="&gt;=",D226&gt;='Scoring Rules'!$B$8,D226&gt;'Scoring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"&amp;E226&amp;" pts"))</x:f>
      </x:c>
      <x:c r="V226" s="8" t="str">
        <x:f>IF($A226="","",IF(NOT(ISNUMBER(G226)),"Missing metric", IF(AND('Scoring Rules'!$F$9&lt;&gt;"",IF('Scoring Rules'!$I$9="&gt;=",F226&gt;='Scoring Rules'!$F$9,F226&gt;'Scoring Rules'!$F$9)),'Scoring Rules'!$I$9&amp;" "&amp;TEXT('Scoring Rules'!$F$9,"0.00"),IF(IF('Scoring Rules'!$I$9="&gt;=",F226&gt;='Scoring Rules'!$D$9,F226&gt;'Scoring Rules'!$D$9),'Scoring Rules'!$I$9&amp;" "&amp;TEXT('Scoring Rules'!$D$9,"0.00")&amp;" to "&amp;IF('Scoring Rules'!$I$9="&gt;", "&lt;= ","&lt; ")&amp;TEXT('Scoring Rules'!$F$9,"0.00"),IF(IF('Scoring Rules'!$I$9="&gt;=",F226&gt;='Scoring Rules'!$B$9,F226&gt;'Scoring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"&amp;G226&amp;" pts"))</x:f>
      </x:c>
      <x:c r="W226" s="8" t="str">
        <x:f>IF($A226="","",IF(NOT(ISNUMBER(I226)),"Missing metric", IF(AND('Scoring Rules'!$F$10&lt;&gt;"",IF('Scoring Rules'!$I$10="&gt;=",H226&gt;='Scoring Rules'!$F$10,H226&gt;'Scoring Rules'!$F$10)),'Scoring Rules'!$I$10&amp;" "&amp;TEXT('Scoring Rules'!$F$10,"0.00"),IF(IF('Scoring Rules'!$I$10="&gt;=",H226&gt;='Scoring Rules'!$D$10,H226&gt;'Scoring Rules'!$D$10),'Scoring Rules'!$I$10&amp;" "&amp;TEXT('Scoring Rules'!$D$10,"0.00")&amp;" to "&amp;IF('Scoring Rules'!$I$10="&gt;", "&lt;= ","&lt; ")&amp;TEXT('Scoring Rules'!$F$10,"0.00"),IF(IF('Scoring Rules'!$I$10="&gt;=",H226&gt;='Scoring Rules'!$B$10,H226&gt;'Scoring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"&amp;I226&amp;" pts"))</x:f>
      </x:c>
      <x:c r="X226" s="8" t="str">
        <x:f>IF($A226="","",IF(NOT(ISNUMBER(K226)),"Missing metric", IF(AND('Scoring Rules'!$F$11&lt;&gt;"",IF('Scoring Rules'!$I$11="&gt;=",J226&gt;='Scoring Rules'!$F$11,J226&gt;'Scoring Rules'!$F$11)),'Scoring Rules'!$I$11&amp;" "&amp;TEXT('Scoring Rules'!$F$11,"0.00"),IF(IF('Scoring Rules'!$I$11="&gt;=",J226&gt;='Scoring Rules'!$D$11,J226&gt;'Scoring Rules'!$D$11),'Scoring Rules'!$I$11&amp;" "&amp;TEXT('Scoring Rules'!$D$11,"0.00")&amp;" to "&amp;IF('Scoring Rules'!$I$11="&gt;", "&lt;= ","&lt; ")&amp;TEXT('Scoring Rules'!$F$11,"0.00"),IF(IF('Scoring Rules'!$I$11="&gt;=",J226&gt;='Scoring Rules'!$B$11,J226&gt;'Scoring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"&amp;K226&amp;" pts"))</x:f>
      </x:c>
      <x:c r="Y226" s="8" t="str">
        <x:f>IF($A226="","",IF(NOT(ISNUMBER(M226)),"Missing metric", IF(IF('Scoring Rules'!$I$12="&gt;=",L226&gt;='Scoring Rules'!$D$12,L226&gt;'Scoring Rules'!$D$12),'Scoring Rules'!$I$12&amp;" "&amp;TEXT('Scoring Rules'!$D$12,"0.00"),IF(IF('Scoring Rules'!$I$12="&gt;=",L226&gt;='Scoring Rules'!$B$12,L226&gt;'Scoring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"&amp;M226&amp;" pts"))</x:f>
      </x:c>
      <x:c r="Z226" s="8" t="str">
        <x:f>IF($A226="","",IF(NOT(ISNUMBER(O226)),"Missing metric","Attendance "&amp;TEXT(100-N226,"0.00")&amp;"%: "&amp;IF(AND('Scoring Rules'!$F$13&lt;&gt;"",IF('Scoring Rules'!$I$13="&gt;=",100-N226&gt;='Scoring Rules'!$F$13,100-N226&gt;'Scoring Rules'!$F$13)),'Scoring Rules'!$I$13&amp;" "&amp;TEXT('Scoring Rules'!$F$13,"0.00"),IF(IF('Scoring Rules'!$I$13="&gt;=",100-N226&gt;='Scoring Rules'!$D$13,100-N226&gt;'Scoring Rules'!$D$13),'Scoring Rules'!$I$13&amp;" "&amp;TEXT('Scoring Rules'!$D$13,"0.00")&amp;" to "&amp;IF('Scoring Rules'!$I$13="&gt;", "&lt;= ","&lt; ")&amp;TEXT('Scoring Rules'!$F$13,"0.00"),IF(IF('Scoring Rules'!$I$13="&gt;=",100-N226&gt;='Scoring Rules'!$B$13,100-N226&gt;'Scoring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"&amp;O226&amp;" pts"))</x:f>
      </x:c>
    </x:row>
    <x:row r="227" ht="32" customHeight="1">
      <x:c r="A227" s="2" t="str">
        <x:f>IF('Paste Export'!A221&lt;&gt;"",'Paste Export'!A221,"")</x:f>
      </x:c>
      <x:c r="B227" s="16" t="str">
        <x:f>IF($A227="","",IF(ISBLANK('Paste Export'!B221),"Missing",IF(ISNUMBER('Paste Export'!B221),'Paste Export'!B221,VALUE('Paste Export'!B221))))</x:f>
      </x:c>
      <x:c r="C227" s="16" t="str">
        <x:f>IF($A227="","",IF(NOT(ISNUMBER(B227)),"Missing",IF(AND('Scoring Rules'!$F$7&lt;&gt;"",IF('Scoring Rules'!$I$7="&gt;=",B227&gt;='Scoring Rules'!$F$7,B227&gt;'Scoring Rules'!$F$7)),'Scoring Rules'!$G$7,IF(IF('Scoring Rules'!$I$7="&gt;=",B227&gt;='Scoring Rules'!$D$7,B227&gt;'Scoring Rules'!$D$7),'Scoring Rules'!$E$7,IF(IF('Scoring Rules'!$I$7="&gt;=",B227&gt;='Scoring Rules'!$B$7,B227&gt;'Scoring Rules'!$B$7),'Scoring Rules'!$C$7,'Scoring Rules'!$H$7)))))</x:f>
      </x:c>
      <x:c r="D227" s="16" t="str">
        <x:f>IF($A227="","",IF(ISBLANK('Paste Export'!C221),"Missing",IF(ISNUMBER('Paste Export'!C221),'Paste Export'!C221,VALUE('Paste Export'!C221))))</x:f>
      </x:c>
      <x:c r="E227" s="16" t="str">
        <x:f>IF($A227="","",IF(NOT(ISNUMBER(D227)),"Missing",IF(AND('Scoring Rules'!$F$8&lt;&gt;"",IF('Scoring Rules'!$I$8="&gt;=",D227&gt;='Scoring Rules'!$F$8,D227&gt;'Scoring Rules'!$F$8)),'Scoring Rules'!$G$8,IF(IF('Scoring Rules'!$I$8="&gt;=",D227&gt;='Scoring Rules'!$D$8,D227&gt;'Scoring Rules'!$D$8),'Scoring Rules'!$E$8,IF(IF('Scoring Rules'!$I$8="&gt;=",D227&gt;='Scoring Rules'!$B$8,D227&gt;'Scoring Rules'!$B$8),'Scoring Rules'!$C$8,'Scoring Rules'!$H$8)))))</x:f>
      </x:c>
      <x:c r="F227" s="14" t="str">
        <x:f>IF($A227="","",IF(ISBLANK('Paste Export'!D221),"Missing",IF(ISNUMBER('Paste Export'!D221),'Paste Export'!D221,VALUE('Paste Export'!D221))))</x:f>
      </x:c>
      <x:c r="G227" s="16" t="str">
        <x:f>IF($A227="","",IF(NOT(ISNUMBER(F227)),"Missing",IF(AND('Scoring Rules'!$F$9&lt;&gt;"",IF('Scoring Rules'!$I$9="&gt;=",F227&gt;='Scoring Rules'!$F$9,F227&gt;'Scoring Rules'!$F$9)),'Scoring Rules'!$G$9,IF(IF('Scoring Rules'!$I$9="&gt;=",F227&gt;='Scoring Rules'!$D$9,F227&gt;'Scoring Rules'!$D$9),'Scoring Rules'!$E$9,IF(IF('Scoring Rules'!$I$9="&gt;=",F227&gt;='Scoring Rules'!$B$9,F227&gt;'Scoring Rules'!$B$9),'Scoring Rules'!$C$9,'Scoring Rules'!$H$9)))))</x:f>
      </x:c>
      <x:c r="H227" s="15" t="str">
        <x:f>IF($A227="","",IF(ISBLANK('Paste Export'!E221),"Missing",IF(ISNUMBER('Paste Export'!E221),'Paste Export'!E221,VALUE('Paste Export'!E221))))</x:f>
      </x:c>
      <x:c r="I227" s="16" t="str">
        <x:f>IF($A227="","",IF(NOT(ISNUMBER(H227)),"Missing",IF(AND('Scoring Rules'!$F$10&lt;&gt;"",IF('Scoring Rules'!$I$10="&gt;=",H227&gt;='Scoring Rules'!$F$10,H227&gt;'Scoring Rules'!$F$10)),'Scoring Rules'!$G$10,IF(IF('Scoring Rules'!$I$10="&gt;=",H227&gt;='Scoring Rules'!$D$10,H227&gt;'Scoring Rules'!$D$10),'Scoring Rules'!$E$10,IF(IF('Scoring Rules'!$I$10="&gt;=",H227&gt;='Scoring Rules'!$B$10,H227&gt;'Scoring Rules'!$B$10),'Scoring Rules'!$C$10,'Scoring Rules'!$H$10)))))</x:f>
      </x:c>
      <x:c r="J227" s="15" t="str">
        <x:f>IF($A227="","",IF(ISBLANK('Paste Export'!F221),"Missing",IF(ISNUMBER('Paste Export'!F221),'Paste Export'!F221,VALUE('Paste Export'!F221))))</x:f>
      </x:c>
      <x:c r="K227" s="16" t="str">
        <x:f>IF($A227="","",IF(NOT(ISNUMBER(J227)),"Missing",IF(AND('Scoring Rules'!$F$11&lt;&gt;"",IF('Scoring Rules'!$I$11="&gt;=",J227&gt;='Scoring Rules'!$F$11,J227&gt;'Scoring Rules'!$F$11)),'Scoring Rules'!$G$11,IF(IF('Scoring Rules'!$I$11="&gt;=",J227&gt;='Scoring Rules'!$D$11,J227&gt;'Scoring Rules'!$D$11),'Scoring Rules'!$E$11,IF(IF('Scoring Rules'!$I$11="&gt;=",J227&gt;='Scoring Rules'!$B$11,J227&gt;'Scoring Rules'!$B$11),'Scoring Rules'!$C$11,'Scoring Rules'!$H$11)))))</x:f>
      </x:c>
      <x:c r="L227" s="14" t="str">
        <x:f>IF($A227="","",IF(ISBLANK('Paste Export'!G221),"Missing",IF(ISNUMBER('Paste Export'!G221),'Paste Export'!G221,VALUE('Paste Export'!G221))))</x:f>
      </x:c>
      <x:c r="M227" s="16" t="str">
        <x:f>IF($A227="","",IF(NOT(ISNUMBER(L227)),"Missing",IF(AND('Scoring Rules'!$F$12&lt;&gt;"",IF('Scoring Rules'!$I$12="&gt;=",L227&gt;='Scoring Rules'!$F$12,L227&gt;'Scoring Rules'!$F$12)),'Scoring Rules'!$G$12,IF(IF('Scoring Rules'!$I$12="&gt;=",L227&gt;='Scoring Rules'!$D$12,L227&gt;'Scoring Rules'!$D$12),'Scoring Rules'!$E$12,IF(IF('Scoring Rules'!$I$12="&gt;=",L227&gt;='Scoring Rules'!$B$12,L227&gt;'Scoring Rules'!$B$12),'Scoring Rules'!$C$12,'Scoring Rules'!$H$12)))))</x:f>
      </x:c>
      <x:c r="N227" s="14" t="str">
        <x:f>IF($A227="","",IF(ISBLANK('Paste Export'!H221),"Missing",IF(ISNUMBER('Paste Export'!H221),'Paste Export'!H221,VALUE('Paste Export'!H221))))</x:f>
      </x:c>
      <x:c r="O227" s="16" t="str">
        <x:f>IF($A227="","",IF(NOT(ISNUMBER(N227)),"Missing",IF(AND('Scoring Rules'!$F$13&lt;&gt;"",IF('Scoring Rules'!$I$13="&gt;=",100-N227&gt;='Scoring Rules'!$F$13,100-N227&gt;'Scoring Rules'!$F$13)),'Scoring Rules'!$G$13,IF(IF('Scoring Rules'!$I$13="&gt;=",100-N227&gt;='Scoring Rules'!$D$13,100-N227&gt;'Scoring Rules'!$D$13),'Scoring Rules'!$E$13,IF(IF('Scoring Rules'!$I$13="&gt;=",100-N227&gt;='Scoring Rules'!$B$13,100-N227&gt;'Scoring Rules'!$B$13),'Scoring Rules'!$C$13,'Scoring Rules'!$H$13)))))</x:f>
      </x:c>
      <x:c r="P227" s="16" t="str">
        <x:f>IF($A227="","",IF(COUNT(C227,E227,G227,I227,K227,M227,O227)=7,SUM(C227,E227,G227,I227,K227,M227,O227),"Missing metric"))</x:f>
      </x:c>
      <x:c r="Q227" s="16" t="str">
        <x:f>IF($A227="","",IF(ISBLANK('Paste Export'!I221),"Missing",VALUE('Paste Export'!I221)))</x:f>
      </x:c>
      <x:c r="R227" s="16" t="str">
        <x:f>IF($A227="","",IF(AND(ISNUMBER(P227),ISNUMBER(Q227)),P227-Q227,"Unavailable"))</x:f>
      </x:c>
      <x:c r="S227" s="2" t="str">
        <x:f>IF($A227="","",IF(ISNUMBER(R227),IF(R227=0,"Matches","Review rules / rounding"),"Missing input"))</x:f>
      </x:c>
      <x:c r="T227" s="8" t="str">
        <x:f>IF($A227="","",IF(NOT(ISNUMBER(C227)),"Missing metric", IF(AND('Scoring Rules'!$F$7&lt;&gt;"",IF('Scoring Rules'!$I$7="&gt;=",B227&gt;='Scoring Rules'!$F$7,B227&gt;'Scoring Rules'!$F$7)),'Scoring Rules'!$I$7&amp;" "&amp;TEXT('Scoring Rules'!$F$7,"0.00"),IF(IF('Scoring Rules'!$I$7="&gt;=",B227&gt;='Scoring Rules'!$D$7,B227&gt;'Scoring Rules'!$D$7),'Scoring Rules'!$I$7&amp;" "&amp;TEXT('Scoring Rules'!$D$7,"0.00")&amp;" to "&amp;IF('Scoring Rules'!$I$7="&gt;", "&lt;= ","&lt; ")&amp;TEXT('Scoring Rules'!$F$7,"0.00"),IF(IF('Scoring Rules'!$I$7="&gt;=",B227&gt;='Scoring Rules'!$B$7,B227&gt;'Scoring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"&amp;C227&amp;" pts"))</x:f>
      </x:c>
      <x:c r="U227" s="8" t="str">
        <x:f>IF($A227="","",IF(NOT(ISNUMBER(E227)),"Missing metric", IF(AND('Scoring Rules'!$F$8&lt;&gt;"",IF('Scoring Rules'!$I$8="&gt;=",D227&gt;='Scoring Rules'!$F$8,D227&gt;'Scoring Rules'!$F$8)),'Scoring Rules'!$I$8&amp;" "&amp;TEXT('Scoring Rules'!$F$8,"0.00"),IF(IF('Scoring Rules'!$I$8="&gt;=",D227&gt;='Scoring Rules'!$D$8,D227&gt;'Scoring Rules'!$D$8),'Scoring Rules'!$I$8&amp;" "&amp;TEXT('Scoring Rules'!$D$8,"0.00")&amp;" to "&amp;IF('Scoring Rules'!$I$8="&gt;", "&lt;= ","&lt; ")&amp;TEXT('Scoring Rules'!$F$8,"0.00"),IF(IF('Scoring Rules'!$I$8="&gt;=",D227&gt;='Scoring Rules'!$B$8,D227&gt;'Scoring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"&amp;E227&amp;" pts"))</x:f>
      </x:c>
      <x:c r="V227" s="8" t="str">
        <x:f>IF($A227="","",IF(NOT(ISNUMBER(G227)),"Missing metric", IF(AND('Scoring Rules'!$F$9&lt;&gt;"",IF('Scoring Rules'!$I$9="&gt;=",F227&gt;='Scoring Rules'!$F$9,F227&gt;'Scoring Rules'!$F$9)),'Scoring Rules'!$I$9&amp;" "&amp;TEXT('Scoring Rules'!$F$9,"0.00"),IF(IF('Scoring Rules'!$I$9="&gt;=",F227&gt;='Scoring Rules'!$D$9,F227&gt;'Scoring Rules'!$D$9),'Scoring Rules'!$I$9&amp;" "&amp;TEXT('Scoring Rules'!$D$9,"0.00")&amp;" to "&amp;IF('Scoring Rules'!$I$9="&gt;", "&lt;= ","&lt; ")&amp;TEXT('Scoring Rules'!$F$9,"0.00"),IF(IF('Scoring Rules'!$I$9="&gt;=",F227&gt;='Scoring Rules'!$B$9,F227&gt;'Scoring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"&amp;G227&amp;" pts"))</x:f>
      </x:c>
      <x:c r="W227" s="8" t="str">
        <x:f>IF($A227="","",IF(NOT(ISNUMBER(I227)),"Missing metric", IF(AND('Scoring Rules'!$F$10&lt;&gt;"",IF('Scoring Rules'!$I$10="&gt;=",H227&gt;='Scoring Rules'!$F$10,H227&gt;'Scoring Rules'!$F$10)),'Scoring Rules'!$I$10&amp;" "&amp;TEXT('Scoring Rules'!$F$10,"0.00"),IF(IF('Scoring Rules'!$I$10="&gt;=",H227&gt;='Scoring Rules'!$D$10,H227&gt;'Scoring Rules'!$D$10),'Scoring Rules'!$I$10&amp;" "&amp;TEXT('Scoring Rules'!$D$10,"0.00")&amp;" to "&amp;IF('Scoring Rules'!$I$10="&gt;", "&lt;= ","&lt; ")&amp;TEXT('Scoring Rules'!$F$10,"0.00"),IF(IF('Scoring Rules'!$I$10="&gt;=",H227&gt;='Scoring Rules'!$B$10,H227&gt;'Scoring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"&amp;I227&amp;" pts"))</x:f>
      </x:c>
      <x:c r="X227" s="8" t="str">
        <x:f>IF($A227="","",IF(NOT(ISNUMBER(K227)),"Missing metric", IF(AND('Scoring Rules'!$F$11&lt;&gt;"",IF('Scoring Rules'!$I$11="&gt;=",J227&gt;='Scoring Rules'!$F$11,J227&gt;'Scoring Rules'!$F$11)),'Scoring Rules'!$I$11&amp;" "&amp;TEXT('Scoring Rules'!$F$11,"0.00"),IF(IF('Scoring Rules'!$I$11="&gt;=",J227&gt;='Scoring Rules'!$D$11,J227&gt;'Scoring Rules'!$D$11),'Scoring Rules'!$I$11&amp;" "&amp;TEXT('Scoring Rules'!$D$11,"0.00")&amp;" to "&amp;IF('Scoring Rules'!$I$11="&gt;", "&lt;= ","&lt; ")&amp;TEXT('Scoring Rules'!$F$11,"0.00"),IF(IF('Scoring Rules'!$I$11="&gt;=",J227&gt;='Scoring Rules'!$B$11,J227&gt;'Scoring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"&amp;K227&amp;" pts"))</x:f>
      </x:c>
      <x:c r="Y227" s="8" t="str">
        <x:f>IF($A227="","",IF(NOT(ISNUMBER(M227)),"Missing metric", IF(IF('Scoring Rules'!$I$12="&gt;=",L227&gt;='Scoring Rules'!$D$12,L227&gt;'Scoring Rules'!$D$12),'Scoring Rules'!$I$12&amp;" "&amp;TEXT('Scoring Rules'!$D$12,"0.00"),IF(IF('Scoring Rules'!$I$12="&gt;=",L227&gt;='Scoring Rules'!$B$12,L227&gt;'Scoring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"&amp;M227&amp;" pts"))</x:f>
      </x:c>
      <x:c r="Z227" s="8" t="str">
        <x:f>IF($A227="","",IF(NOT(ISNUMBER(O227)),"Missing metric","Attendance "&amp;TEXT(100-N227,"0.00")&amp;"%: "&amp;IF(AND('Scoring Rules'!$F$13&lt;&gt;"",IF('Scoring Rules'!$I$13="&gt;=",100-N227&gt;='Scoring Rules'!$F$13,100-N227&gt;'Scoring Rules'!$F$13)),'Scoring Rules'!$I$13&amp;" "&amp;TEXT('Scoring Rules'!$F$13,"0.00"),IF(IF('Scoring Rules'!$I$13="&gt;=",100-N227&gt;='Scoring Rules'!$D$13,100-N227&gt;'Scoring Rules'!$D$13),'Scoring Rules'!$I$13&amp;" "&amp;TEXT('Scoring Rules'!$D$13,"0.00")&amp;" to "&amp;IF('Scoring Rules'!$I$13="&gt;", "&lt;= ","&lt; ")&amp;TEXT('Scoring Rules'!$F$13,"0.00"),IF(IF('Scoring Rules'!$I$13="&gt;=",100-N227&gt;='Scoring Rules'!$B$13,100-N227&gt;'Scoring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"&amp;O227&amp;" pts"))</x:f>
      </x:c>
    </x:row>
    <x:row r="228" ht="32" customHeight="1">
      <x:c r="A228" s="2" t="str">
        <x:f>IF('Paste Export'!A222&lt;&gt;"",'Paste Export'!A222,"")</x:f>
      </x:c>
      <x:c r="B228" s="16" t="str">
        <x:f>IF($A228="","",IF(ISBLANK('Paste Export'!B222),"Missing",IF(ISNUMBER('Paste Export'!B222),'Paste Export'!B222,VALUE('Paste Export'!B222))))</x:f>
      </x:c>
      <x:c r="C228" s="16" t="str">
        <x:f>IF($A228="","",IF(NOT(ISNUMBER(B228)),"Missing",IF(AND('Scoring Rules'!$F$7&lt;&gt;"",IF('Scoring Rules'!$I$7="&gt;=",B228&gt;='Scoring Rules'!$F$7,B228&gt;'Scoring Rules'!$F$7)),'Scoring Rules'!$G$7,IF(IF('Scoring Rules'!$I$7="&gt;=",B228&gt;='Scoring Rules'!$D$7,B228&gt;'Scoring Rules'!$D$7),'Scoring Rules'!$E$7,IF(IF('Scoring Rules'!$I$7="&gt;=",B228&gt;='Scoring Rules'!$B$7,B228&gt;'Scoring Rules'!$B$7),'Scoring Rules'!$C$7,'Scoring Rules'!$H$7)))))</x:f>
      </x:c>
      <x:c r="D228" s="16" t="str">
        <x:f>IF($A228="","",IF(ISBLANK('Paste Export'!C222),"Missing",IF(ISNUMBER('Paste Export'!C222),'Paste Export'!C222,VALUE('Paste Export'!C222))))</x:f>
      </x:c>
      <x:c r="E228" s="16" t="str">
        <x:f>IF($A228="","",IF(NOT(ISNUMBER(D228)),"Missing",IF(AND('Scoring Rules'!$F$8&lt;&gt;"",IF('Scoring Rules'!$I$8="&gt;=",D228&gt;='Scoring Rules'!$F$8,D228&gt;'Scoring Rules'!$F$8)),'Scoring Rules'!$G$8,IF(IF('Scoring Rules'!$I$8="&gt;=",D228&gt;='Scoring Rules'!$D$8,D228&gt;'Scoring Rules'!$D$8),'Scoring Rules'!$E$8,IF(IF('Scoring Rules'!$I$8="&gt;=",D228&gt;='Scoring Rules'!$B$8,D228&gt;'Scoring Rules'!$B$8),'Scoring Rules'!$C$8,'Scoring Rules'!$H$8)))))</x:f>
      </x:c>
      <x:c r="F228" s="14" t="str">
        <x:f>IF($A228="","",IF(ISBLANK('Paste Export'!D222),"Missing",IF(ISNUMBER('Paste Export'!D222),'Paste Export'!D222,VALUE('Paste Export'!D222))))</x:f>
      </x:c>
      <x:c r="G228" s="16" t="str">
        <x:f>IF($A228="","",IF(NOT(ISNUMBER(F228)),"Missing",IF(AND('Scoring Rules'!$F$9&lt;&gt;"",IF('Scoring Rules'!$I$9="&gt;=",F228&gt;='Scoring Rules'!$F$9,F228&gt;'Scoring Rules'!$F$9)),'Scoring Rules'!$G$9,IF(IF('Scoring Rules'!$I$9="&gt;=",F228&gt;='Scoring Rules'!$D$9,F228&gt;'Scoring Rules'!$D$9),'Scoring Rules'!$E$9,IF(IF('Scoring Rules'!$I$9="&gt;=",F228&gt;='Scoring Rules'!$B$9,F228&gt;'Scoring Rules'!$B$9),'Scoring Rules'!$C$9,'Scoring Rules'!$H$9)))))</x:f>
      </x:c>
      <x:c r="H228" s="15" t="str">
        <x:f>IF($A228="","",IF(ISBLANK('Paste Export'!E222),"Missing",IF(ISNUMBER('Paste Export'!E222),'Paste Export'!E222,VALUE('Paste Export'!E222))))</x:f>
      </x:c>
      <x:c r="I228" s="16" t="str">
        <x:f>IF($A228="","",IF(NOT(ISNUMBER(H228)),"Missing",IF(AND('Scoring Rules'!$F$10&lt;&gt;"",IF('Scoring Rules'!$I$10="&gt;=",H228&gt;='Scoring Rules'!$F$10,H228&gt;'Scoring Rules'!$F$10)),'Scoring Rules'!$G$10,IF(IF('Scoring Rules'!$I$10="&gt;=",H228&gt;='Scoring Rules'!$D$10,H228&gt;'Scoring Rules'!$D$10),'Scoring Rules'!$E$10,IF(IF('Scoring Rules'!$I$10="&gt;=",H228&gt;='Scoring Rules'!$B$10,H228&gt;'Scoring Rules'!$B$10),'Scoring Rules'!$C$10,'Scoring Rules'!$H$10)))))</x:f>
      </x:c>
      <x:c r="J228" s="15" t="str">
        <x:f>IF($A228="","",IF(ISBLANK('Paste Export'!F222),"Missing",IF(ISNUMBER('Paste Export'!F222),'Paste Export'!F222,VALUE('Paste Export'!F222))))</x:f>
      </x:c>
      <x:c r="K228" s="16" t="str">
        <x:f>IF($A228="","",IF(NOT(ISNUMBER(J228)),"Missing",IF(AND('Scoring Rules'!$F$11&lt;&gt;"",IF('Scoring Rules'!$I$11="&gt;=",J228&gt;='Scoring Rules'!$F$11,J228&gt;'Scoring Rules'!$F$11)),'Scoring Rules'!$G$11,IF(IF('Scoring Rules'!$I$11="&gt;=",J228&gt;='Scoring Rules'!$D$11,J228&gt;'Scoring Rules'!$D$11),'Scoring Rules'!$E$11,IF(IF('Scoring Rules'!$I$11="&gt;=",J228&gt;='Scoring Rules'!$B$11,J228&gt;'Scoring Rules'!$B$11),'Scoring Rules'!$C$11,'Scoring Rules'!$H$11)))))</x:f>
      </x:c>
      <x:c r="L228" s="14" t="str">
        <x:f>IF($A228="","",IF(ISBLANK('Paste Export'!G222),"Missing",IF(ISNUMBER('Paste Export'!G222),'Paste Export'!G222,VALUE('Paste Export'!G222))))</x:f>
      </x:c>
      <x:c r="M228" s="16" t="str">
        <x:f>IF($A228="","",IF(NOT(ISNUMBER(L228)),"Missing",IF(AND('Scoring Rules'!$F$12&lt;&gt;"",IF('Scoring Rules'!$I$12="&gt;=",L228&gt;='Scoring Rules'!$F$12,L228&gt;'Scoring Rules'!$F$12)),'Scoring Rules'!$G$12,IF(IF('Scoring Rules'!$I$12="&gt;=",L228&gt;='Scoring Rules'!$D$12,L228&gt;'Scoring Rules'!$D$12),'Scoring Rules'!$E$12,IF(IF('Scoring Rules'!$I$12="&gt;=",L228&gt;='Scoring Rules'!$B$12,L228&gt;'Scoring Rules'!$B$12),'Scoring Rules'!$C$12,'Scoring Rules'!$H$12)))))</x:f>
      </x:c>
      <x:c r="N228" s="14" t="str">
        <x:f>IF($A228="","",IF(ISBLANK('Paste Export'!H222),"Missing",IF(ISNUMBER('Paste Export'!H222),'Paste Export'!H222,VALUE('Paste Export'!H222))))</x:f>
      </x:c>
      <x:c r="O228" s="16" t="str">
        <x:f>IF($A228="","",IF(NOT(ISNUMBER(N228)),"Missing",IF(AND('Scoring Rules'!$F$13&lt;&gt;"",IF('Scoring Rules'!$I$13="&gt;=",100-N228&gt;='Scoring Rules'!$F$13,100-N228&gt;'Scoring Rules'!$F$13)),'Scoring Rules'!$G$13,IF(IF('Scoring Rules'!$I$13="&gt;=",100-N228&gt;='Scoring Rules'!$D$13,100-N228&gt;'Scoring Rules'!$D$13),'Scoring Rules'!$E$13,IF(IF('Scoring Rules'!$I$13="&gt;=",100-N228&gt;='Scoring Rules'!$B$13,100-N228&gt;'Scoring Rules'!$B$13),'Scoring Rules'!$C$13,'Scoring Rules'!$H$13)))))</x:f>
      </x:c>
      <x:c r="P228" s="16" t="str">
        <x:f>IF($A228="","",IF(COUNT(C228,E228,G228,I228,K228,M228,O228)=7,SUM(C228,E228,G228,I228,K228,M228,O228),"Missing metric"))</x:f>
      </x:c>
      <x:c r="Q228" s="16" t="str">
        <x:f>IF($A228="","",IF(ISBLANK('Paste Export'!I222),"Missing",VALUE('Paste Export'!I222)))</x:f>
      </x:c>
      <x:c r="R228" s="16" t="str">
        <x:f>IF($A228="","",IF(AND(ISNUMBER(P228),ISNUMBER(Q228)),P228-Q228,"Unavailable"))</x:f>
      </x:c>
      <x:c r="S228" s="2" t="str">
        <x:f>IF($A228="","",IF(ISNUMBER(R228),IF(R228=0,"Matches","Review rules / rounding"),"Missing input"))</x:f>
      </x:c>
      <x:c r="T228" s="8" t="str">
        <x:f>IF($A228="","",IF(NOT(ISNUMBER(C228)),"Missing metric", IF(AND('Scoring Rules'!$F$7&lt;&gt;"",IF('Scoring Rules'!$I$7="&gt;=",B228&gt;='Scoring Rules'!$F$7,B228&gt;'Scoring Rules'!$F$7)),'Scoring Rules'!$I$7&amp;" "&amp;TEXT('Scoring Rules'!$F$7,"0.00"),IF(IF('Scoring Rules'!$I$7="&gt;=",B228&gt;='Scoring Rules'!$D$7,B228&gt;'Scoring Rules'!$D$7),'Scoring Rules'!$I$7&amp;" "&amp;TEXT('Scoring Rules'!$D$7,"0.00")&amp;" to "&amp;IF('Scoring Rules'!$I$7="&gt;", "&lt;= ","&lt; ")&amp;TEXT('Scoring Rules'!$F$7,"0.00"),IF(IF('Scoring Rules'!$I$7="&gt;=",B228&gt;='Scoring Rules'!$B$7,B228&gt;'Scoring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"&amp;C228&amp;" pts"))</x:f>
      </x:c>
      <x:c r="U228" s="8" t="str">
        <x:f>IF($A228="","",IF(NOT(ISNUMBER(E228)),"Missing metric", IF(AND('Scoring Rules'!$F$8&lt;&gt;"",IF('Scoring Rules'!$I$8="&gt;=",D228&gt;='Scoring Rules'!$F$8,D228&gt;'Scoring Rules'!$F$8)),'Scoring Rules'!$I$8&amp;" "&amp;TEXT('Scoring Rules'!$F$8,"0.00"),IF(IF('Scoring Rules'!$I$8="&gt;=",D228&gt;='Scoring Rules'!$D$8,D228&gt;'Scoring Rules'!$D$8),'Scoring Rules'!$I$8&amp;" "&amp;TEXT('Scoring Rules'!$D$8,"0.00")&amp;" to "&amp;IF('Scoring Rules'!$I$8="&gt;", "&lt;= ","&lt; ")&amp;TEXT('Scoring Rules'!$F$8,"0.00"),IF(IF('Scoring Rules'!$I$8="&gt;=",D228&gt;='Scoring Rules'!$B$8,D228&gt;'Scoring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"&amp;E228&amp;" pts"))</x:f>
      </x:c>
      <x:c r="V228" s="8" t="str">
        <x:f>IF($A228="","",IF(NOT(ISNUMBER(G228)),"Missing metric", IF(AND('Scoring Rules'!$F$9&lt;&gt;"",IF('Scoring Rules'!$I$9="&gt;=",F228&gt;='Scoring Rules'!$F$9,F228&gt;'Scoring Rules'!$F$9)),'Scoring Rules'!$I$9&amp;" "&amp;TEXT('Scoring Rules'!$F$9,"0.00"),IF(IF('Scoring Rules'!$I$9="&gt;=",F228&gt;='Scoring Rules'!$D$9,F228&gt;'Scoring Rules'!$D$9),'Scoring Rules'!$I$9&amp;" "&amp;TEXT('Scoring Rules'!$D$9,"0.00")&amp;" to "&amp;IF('Scoring Rules'!$I$9="&gt;", "&lt;= ","&lt; ")&amp;TEXT('Scoring Rules'!$F$9,"0.00"),IF(IF('Scoring Rules'!$I$9="&gt;=",F228&gt;='Scoring Rules'!$B$9,F228&gt;'Scoring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"&amp;G228&amp;" pts"))</x:f>
      </x:c>
      <x:c r="W228" s="8" t="str">
        <x:f>IF($A228="","",IF(NOT(ISNUMBER(I228)),"Missing metric", IF(AND('Scoring Rules'!$F$10&lt;&gt;"",IF('Scoring Rules'!$I$10="&gt;=",H228&gt;='Scoring Rules'!$F$10,H228&gt;'Scoring Rules'!$F$10)),'Scoring Rules'!$I$10&amp;" "&amp;TEXT('Scoring Rules'!$F$10,"0.00"),IF(IF('Scoring Rules'!$I$10="&gt;=",H228&gt;='Scoring Rules'!$D$10,H228&gt;'Scoring Rules'!$D$10),'Scoring Rules'!$I$10&amp;" "&amp;TEXT('Scoring Rules'!$D$10,"0.00")&amp;" to "&amp;IF('Scoring Rules'!$I$10="&gt;", "&lt;= ","&lt; ")&amp;TEXT('Scoring Rules'!$F$10,"0.00"),IF(IF('Scoring Rules'!$I$10="&gt;=",H228&gt;='Scoring Rules'!$B$10,H228&gt;'Scoring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"&amp;I228&amp;" pts"))</x:f>
      </x:c>
      <x:c r="X228" s="8" t="str">
        <x:f>IF($A228="","",IF(NOT(ISNUMBER(K228)),"Missing metric", IF(AND('Scoring Rules'!$F$11&lt;&gt;"",IF('Scoring Rules'!$I$11="&gt;=",J228&gt;='Scoring Rules'!$F$11,J228&gt;'Scoring Rules'!$F$11)),'Scoring Rules'!$I$11&amp;" "&amp;TEXT('Scoring Rules'!$F$11,"0.00"),IF(IF('Scoring Rules'!$I$11="&gt;=",J228&gt;='Scoring Rules'!$D$11,J228&gt;'Scoring Rules'!$D$11),'Scoring Rules'!$I$11&amp;" "&amp;TEXT('Scoring Rules'!$D$11,"0.00")&amp;" to "&amp;IF('Scoring Rules'!$I$11="&gt;", "&lt;= ","&lt; ")&amp;TEXT('Scoring Rules'!$F$11,"0.00"),IF(IF('Scoring Rules'!$I$11="&gt;=",J228&gt;='Scoring Rules'!$B$11,J228&gt;'Scoring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"&amp;K228&amp;" pts"))</x:f>
      </x:c>
      <x:c r="Y228" s="8" t="str">
        <x:f>IF($A228="","",IF(NOT(ISNUMBER(M228)),"Missing metric", IF(IF('Scoring Rules'!$I$12="&gt;=",L228&gt;='Scoring Rules'!$D$12,L228&gt;'Scoring Rules'!$D$12),'Scoring Rules'!$I$12&amp;" "&amp;TEXT('Scoring Rules'!$D$12,"0.00"),IF(IF('Scoring Rules'!$I$12="&gt;=",L228&gt;='Scoring Rules'!$B$12,L228&gt;'Scoring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"&amp;M228&amp;" pts"))</x:f>
      </x:c>
      <x:c r="Z228" s="8" t="str">
        <x:f>IF($A228="","",IF(NOT(ISNUMBER(O228)),"Missing metric","Attendance "&amp;TEXT(100-N228,"0.00")&amp;"%: "&amp;IF(AND('Scoring Rules'!$F$13&lt;&gt;"",IF('Scoring Rules'!$I$13="&gt;=",100-N228&gt;='Scoring Rules'!$F$13,100-N228&gt;'Scoring Rules'!$F$13)),'Scoring Rules'!$I$13&amp;" "&amp;TEXT('Scoring Rules'!$F$13,"0.00"),IF(IF('Scoring Rules'!$I$13="&gt;=",100-N228&gt;='Scoring Rules'!$D$13,100-N228&gt;'Scoring Rules'!$D$13),'Scoring Rules'!$I$13&amp;" "&amp;TEXT('Scoring Rules'!$D$13,"0.00")&amp;" to "&amp;IF('Scoring Rules'!$I$13="&gt;", "&lt;= ","&lt; ")&amp;TEXT('Scoring Rules'!$F$13,"0.00"),IF(IF('Scoring Rules'!$I$13="&gt;=",100-N228&gt;='Scoring Rules'!$B$13,100-N228&gt;'Scoring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"&amp;O228&amp;" pts"))</x:f>
      </x:c>
    </x:row>
    <x:row r="229" ht="32" customHeight="1">
      <x:c r="A229" s="2" t="str">
        <x:f>IF('Paste Export'!A223&lt;&gt;"",'Paste Export'!A223,"")</x:f>
      </x:c>
      <x:c r="B229" s="16" t="str">
        <x:f>IF($A229="","",IF(ISBLANK('Paste Export'!B223),"Missing",IF(ISNUMBER('Paste Export'!B223),'Paste Export'!B223,VALUE('Paste Export'!B223))))</x:f>
      </x:c>
      <x:c r="C229" s="16" t="str">
        <x:f>IF($A229="","",IF(NOT(ISNUMBER(B229)),"Missing",IF(AND('Scoring Rules'!$F$7&lt;&gt;"",IF('Scoring Rules'!$I$7="&gt;=",B229&gt;='Scoring Rules'!$F$7,B229&gt;'Scoring Rules'!$F$7)),'Scoring Rules'!$G$7,IF(IF('Scoring Rules'!$I$7="&gt;=",B229&gt;='Scoring Rules'!$D$7,B229&gt;'Scoring Rules'!$D$7),'Scoring Rules'!$E$7,IF(IF('Scoring Rules'!$I$7="&gt;=",B229&gt;='Scoring Rules'!$B$7,B229&gt;'Scoring Rules'!$B$7),'Scoring Rules'!$C$7,'Scoring Rules'!$H$7)))))</x:f>
      </x:c>
      <x:c r="D229" s="16" t="str">
        <x:f>IF($A229="","",IF(ISBLANK('Paste Export'!C223),"Missing",IF(ISNUMBER('Paste Export'!C223),'Paste Export'!C223,VALUE('Paste Export'!C223))))</x:f>
      </x:c>
      <x:c r="E229" s="16" t="str">
        <x:f>IF($A229="","",IF(NOT(ISNUMBER(D229)),"Missing",IF(AND('Scoring Rules'!$F$8&lt;&gt;"",IF('Scoring Rules'!$I$8="&gt;=",D229&gt;='Scoring Rules'!$F$8,D229&gt;'Scoring Rules'!$F$8)),'Scoring Rules'!$G$8,IF(IF('Scoring Rules'!$I$8="&gt;=",D229&gt;='Scoring Rules'!$D$8,D229&gt;'Scoring Rules'!$D$8),'Scoring Rules'!$E$8,IF(IF('Scoring Rules'!$I$8="&gt;=",D229&gt;='Scoring Rules'!$B$8,D229&gt;'Scoring Rules'!$B$8),'Scoring Rules'!$C$8,'Scoring Rules'!$H$8)))))</x:f>
      </x:c>
      <x:c r="F229" s="14" t="str">
        <x:f>IF($A229="","",IF(ISBLANK('Paste Export'!D223),"Missing",IF(ISNUMBER('Paste Export'!D223),'Paste Export'!D223,VALUE('Paste Export'!D223))))</x:f>
      </x:c>
      <x:c r="G229" s="16" t="str">
        <x:f>IF($A229="","",IF(NOT(ISNUMBER(F229)),"Missing",IF(AND('Scoring Rules'!$F$9&lt;&gt;"",IF('Scoring Rules'!$I$9="&gt;=",F229&gt;='Scoring Rules'!$F$9,F229&gt;'Scoring Rules'!$F$9)),'Scoring Rules'!$G$9,IF(IF('Scoring Rules'!$I$9="&gt;=",F229&gt;='Scoring Rules'!$D$9,F229&gt;'Scoring Rules'!$D$9),'Scoring Rules'!$E$9,IF(IF('Scoring Rules'!$I$9="&gt;=",F229&gt;='Scoring Rules'!$B$9,F229&gt;'Scoring Rules'!$B$9),'Scoring Rules'!$C$9,'Scoring Rules'!$H$9)))))</x:f>
      </x:c>
      <x:c r="H229" s="15" t="str">
        <x:f>IF($A229="","",IF(ISBLANK('Paste Export'!E223),"Missing",IF(ISNUMBER('Paste Export'!E223),'Paste Export'!E223,VALUE('Paste Export'!E223))))</x:f>
      </x:c>
      <x:c r="I229" s="16" t="str">
        <x:f>IF($A229="","",IF(NOT(ISNUMBER(H229)),"Missing",IF(AND('Scoring Rules'!$F$10&lt;&gt;"",IF('Scoring Rules'!$I$10="&gt;=",H229&gt;='Scoring Rules'!$F$10,H229&gt;'Scoring Rules'!$F$10)),'Scoring Rules'!$G$10,IF(IF('Scoring Rules'!$I$10="&gt;=",H229&gt;='Scoring Rules'!$D$10,H229&gt;'Scoring Rules'!$D$10),'Scoring Rules'!$E$10,IF(IF('Scoring Rules'!$I$10="&gt;=",H229&gt;='Scoring Rules'!$B$10,H229&gt;'Scoring Rules'!$B$10),'Scoring Rules'!$C$10,'Scoring Rules'!$H$10)))))</x:f>
      </x:c>
      <x:c r="J229" s="15" t="str">
        <x:f>IF($A229="","",IF(ISBLANK('Paste Export'!F223),"Missing",IF(ISNUMBER('Paste Export'!F223),'Paste Export'!F223,VALUE('Paste Export'!F223))))</x:f>
      </x:c>
      <x:c r="K229" s="16" t="str">
        <x:f>IF($A229="","",IF(NOT(ISNUMBER(J229)),"Missing",IF(AND('Scoring Rules'!$F$11&lt;&gt;"",IF('Scoring Rules'!$I$11="&gt;=",J229&gt;='Scoring Rules'!$F$11,J229&gt;'Scoring Rules'!$F$11)),'Scoring Rules'!$G$11,IF(IF('Scoring Rules'!$I$11="&gt;=",J229&gt;='Scoring Rules'!$D$11,J229&gt;'Scoring Rules'!$D$11),'Scoring Rules'!$E$11,IF(IF('Scoring Rules'!$I$11="&gt;=",J229&gt;='Scoring Rules'!$B$11,J229&gt;'Scoring Rules'!$B$11),'Scoring Rules'!$C$11,'Scoring Rules'!$H$11)))))</x:f>
      </x:c>
      <x:c r="L229" s="14" t="str">
        <x:f>IF($A229="","",IF(ISBLANK('Paste Export'!G223),"Missing",IF(ISNUMBER('Paste Export'!G223),'Paste Export'!G223,VALUE('Paste Export'!G223))))</x:f>
      </x:c>
      <x:c r="M229" s="16" t="str">
        <x:f>IF($A229="","",IF(NOT(ISNUMBER(L229)),"Missing",IF(AND('Scoring Rules'!$F$12&lt;&gt;"",IF('Scoring Rules'!$I$12="&gt;=",L229&gt;='Scoring Rules'!$F$12,L229&gt;'Scoring Rules'!$F$12)),'Scoring Rules'!$G$12,IF(IF('Scoring Rules'!$I$12="&gt;=",L229&gt;='Scoring Rules'!$D$12,L229&gt;'Scoring Rules'!$D$12),'Scoring Rules'!$E$12,IF(IF('Scoring Rules'!$I$12="&gt;=",L229&gt;='Scoring Rules'!$B$12,L229&gt;'Scoring Rules'!$B$12),'Scoring Rules'!$C$12,'Scoring Rules'!$H$12)))))</x:f>
      </x:c>
      <x:c r="N229" s="14" t="str">
        <x:f>IF($A229="","",IF(ISBLANK('Paste Export'!H223),"Missing",IF(ISNUMBER('Paste Export'!H223),'Paste Export'!H223,VALUE('Paste Export'!H223))))</x:f>
      </x:c>
      <x:c r="O229" s="16" t="str">
        <x:f>IF($A229="","",IF(NOT(ISNUMBER(N229)),"Missing",IF(AND('Scoring Rules'!$F$13&lt;&gt;"",IF('Scoring Rules'!$I$13="&gt;=",100-N229&gt;='Scoring Rules'!$F$13,100-N229&gt;'Scoring Rules'!$F$13)),'Scoring Rules'!$G$13,IF(IF('Scoring Rules'!$I$13="&gt;=",100-N229&gt;='Scoring Rules'!$D$13,100-N229&gt;'Scoring Rules'!$D$13),'Scoring Rules'!$E$13,IF(IF('Scoring Rules'!$I$13="&gt;=",100-N229&gt;='Scoring Rules'!$B$13,100-N229&gt;'Scoring Rules'!$B$13),'Scoring Rules'!$C$13,'Scoring Rules'!$H$13)))))</x:f>
      </x:c>
      <x:c r="P229" s="16" t="str">
        <x:f>IF($A229="","",IF(COUNT(C229,E229,G229,I229,K229,M229,O229)=7,SUM(C229,E229,G229,I229,K229,M229,O229),"Missing metric"))</x:f>
      </x:c>
      <x:c r="Q229" s="16" t="str">
        <x:f>IF($A229="","",IF(ISBLANK('Paste Export'!I223),"Missing",VALUE('Paste Export'!I223)))</x:f>
      </x:c>
      <x:c r="R229" s="16" t="str">
        <x:f>IF($A229="","",IF(AND(ISNUMBER(P229),ISNUMBER(Q229)),P229-Q229,"Unavailable"))</x:f>
      </x:c>
      <x:c r="S229" s="2" t="str">
        <x:f>IF($A229="","",IF(ISNUMBER(R229),IF(R229=0,"Matches","Review rules / rounding"),"Missing input"))</x:f>
      </x:c>
      <x:c r="T229" s="8" t="str">
        <x:f>IF($A229="","",IF(NOT(ISNUMBER(C229)),"Missing metric", IF(AND('Scoring Rules'!$F$7&lt;&gt;"",IF('Scoring Rules'!$I$7="&gt;=",B229&gt;='Scoring Rules'!$F$7,B229&gt;'Scoring Rules'!$F$7)),'Scoring Rules'!$I$7&amp;" "&amp;TEXT('Scoring Rules'!$F$7,"0.00"),IF(IF('Scoring Rules'!$I$7="&gt;=",B229&gt;='Scoring Rules'!$D$7,B229&gt;'Scoring Rules'!$D$7),'Scoring Rules'!$I$7&amp;" "&amp;TEXT('Scoring Rules'!$D$7,"0.00")&amp;" to "&amp;IF('Scoring Rules'!$I$7="&gt;", "&lt;= ","&lt; ")&amp;TEXT('Scoring Rules'!$F$7,"0.00"),IF(IF('Scoring Rules'!$I$7="&gt;=",B229&gt;='Scoring Rules'!$B$7,B229&gt;'Scoring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"&amp;C229&amp;" pts"))</x:f>
      </x:c>
      <x:c r="U229" s="8" t="str">
        <x:f>IF($A229="","",IF(NOT(ISNUMBER(E229)),"Missing metric", IF(AND('Scoring Rules'!$F$8&lt;&gt;"",IF('Scoring Rules'!$I$8="&gt;=",D229&gt;='Scoring Rules'!$F$8,D229&gt;'Scoring Rules'!$F$8)),'Scoring Rules'!$I$8&amp;" "&amp;TEXT('Scoring Rules'!$F$8,"0.00"),IF(IF('Scoring Rules'!$I$8="&gt;=",D229&gt;='Scoring Rules'!$D$8,D229&gt;'Scoring Rules'!$D$8),'Scoring Rules'!$I$8&amp;" "&amp;TEXT('Scoring Rules'!$D$8,"0.00")&amp;" to "&amp;IF('Scoring Rules'!$I$8="&gt;", "&lt;= ","&lt; ")&amp;TEXT('Scoring Rules'!$F$8,"0.00"),IF(IF('Scoring Rules'!$I$8="&gt;=",D229&gt;='Scoring Rules'!$B$8,D229&gt;'Scoring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"&amp;E229&amp;" pts"))</x:f>
      </x:c>
      <x:c r="V229" s="8" t="str">
        <x:f>IF($A229="","",IF(NOT(ISNUMBER(G229)),"Missing metric", IF(AND('Scoring Rules'!$F$9&lt;&gt;"",IF('Scoring Rules'!$I$9="&gt;=",F229&gt;='Scoring Rules'!$F$9,F229&gt;'Scoring Rules'!$F$9)),'Scoring Rules'!$I$9&amp;" "&amp;TEXT('Scoring Rules'!$F$9,"0.00"),IF(IF('Scoring Rules'!$I$9="&gt;=",F229&gt;='Scoring Rules'!$D$9,F229&gt;'Scoring Rules'!$D$9),'Scoring Rules'!$I$9&amp;" "&amp;TEXT('Scoring Rules'!$D$9,"0.00")&amp;" to "&amp;IF('Scoring Rules'!$I$9="&gt;", "&lt;= ","&lt; ")&amp;TEXT('Scoring Rules'!$F$9,"0.00"),IF(IF('Scoring Rules'!$I$9="&gt;=",F229&gt;='Scoring Rules'!$B$9,F229&gt;'Scoring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"&amp;G229&amp;" pts"))</x:f>
      </x:c>
      <x:c r="W229" s="8" t="str">
        <x:f>IF($A229="","",IF(NOT(ISNUMBER(I229)),"Missing metric", IF(AND('Scoring Rules'!$F$10&lt;&gt;"",IF('Scoring Rules'!$I$10="&gt;=",H229&gt;='Scoring Rules'!$F$10,H229&gt;'Scoring Rules'!$F$10)),'Scoring Rules'!$I$10&amp;" "&amp;TEXT('Scoring Rules'!$F$10,"0.00"),IF(IF('Scoring Rules'!$I$10="&gt;=",H229&gt;='Scoring Rules'!$D$10,H229&gt;'Scoring Rules'!$D$10),'Scoring Rules'!$I$10&amp;" "&amp;TEXT('Scoring Rules'!$D$10,"0.00")&amp;" to "&amp;IF('Scoring Rules'!$I$10="&gt;", "&lt;= ","&lt; ")&amp;TEXT('Scoring Rules'!$F$10,"0.00"),IF(IF('Scoring Rules'!$I$10="&gt;=",H229&gt;='Scoring Rules'!$B$10,H229&gt;'Scoring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"&amp;I229&amp;" pts"))</x:f>
      </x:c>
      <x:c r="X229" s="8" t="str">
        <x:f>IF($A229="","",IF(NOT(ISNUMBER(K229)),"Missing metric", IF(AND('Scoring Rules'!$F$11&lt;&gt;"",IF('Scoring Rules'!$I$11="&gt;=",J229&gt;='Scoring Rules'!$F$11,J229&gt;'Scoring Rules'!$F$11)),'Scoring Rules'!$I$11&amp;" "&amp;TEXT('Scoring Rules'!$F$11,"0.00"),IF(IF('Scoring Rules'!$I$11="&gt;=",J229&gt;='Scoring Rules'!$D$11,J229&gt;'Scoring Rules'!$D$11),'Scoring Rules'!$I$11&amp;" "&amp;TEXT('Scoring Rules'!$D$11,"0.00")&amp;" to "&amp;IF('Scoring Rules'!$I$11="&gt;", "&lt;= ","&lt; ")&amp;TEXT('Scoring Rules'!$F$11,"0.00"),IF(IF('Scoring Rules'!$I$11="&gt;=",J229&gt;='Scoring Rules'!$B$11,J229&gt;'Scoring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"&amp;K229&amp;" pts"))</x:f>
      </x:c>
      <x:c r="Y229" s="8" t="str">
        <x:f>IF($A229="","",IF(NOT(ISNUMBER(M229)),"Missing metric", IF(IF('Scoring Rules'!$I$12="&gt;=",L229&gt;='Scoring Rules'!$D$12,L229&gt;'Scoring Rules'!$D$12),'Scoring Rules'!$I$12&amp;" "&amp;TEXT('Scoring Rules'!$D$12,"0.00"),IF(IF('Scoring Rules'!$I$12="&gt;=",L229&gt;='Scoring Rules'!$B$12,L229&gt;'Scoring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"&amp;M229&amp;" pts"))</x:f>
      </x:c>
      <x:c r="Z229" s="8" t="str">
        <x:f>IF($A229="","",IF(NOT(ISNUMBER(O229)),"Missing metric","Attendance "&amp;TEXT(100-N229,"0.00")&amp;"%: "&amp;IF(AND('Scoring Rules'!$F$13&lt;&gt;"",IF('Scoring Rules'!$I$13="&gt;=",100-N229&gt;='Scoring Rules'!$F$13,100-N229&gt;'Scoring Rules'!$F$13)),'Scoring Rules'!$I$13&amp;" "&amp;TEXT('Scoring Rules'!$F$13,"0.00"),IF(IF('Scoring Rules'!$I$13="&gt;=",100-N229&gt;='Scoring Rules'!$D$13,100-N229&gt;'Scoring Rules'!$D$13),'Scoring Rules'!$I$13&amp;" "&amp;TEXT('Scoring Rules'!$D$13,"0.00")&amp;" to "&amp;IF('Scoring Rules'!$I$13="&gt;", "&lt;= ","&lt; ")&amp;TEXT('Scoring Rules'!$F$13,"0.00"),IF(IF('Scoring Rules'!$I$13="&gt;=",100-N229&gt;='Scoring Rules'!$B$13,100-N229&gt;'Scoring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"&amp;O229&amp;" pts"))</x:f>
      </x:c>
    </x:row>
    <x:row r="230" ht="32" customHeight="1">
      <x:c r="A230" s="2" t="str">
        <x:f>IF('Paste Export'!A224&lt;&gt;"",'Paste Export'!A224,"")</x:f>
      </x:c>
      <x:c r="B230" s="16" t="str">
        <x:f>IF($A230="","",IF(ISBLANK('Paste Export'!B224),"Missing",IF(ISNUMBER('Paste Export'!B224),'Paste Export'!B224,VALUE('Paste Export'!B224))))</x:f>
      </x:c>
      <x:c r="C230" s="16" t="str">
        <x:f>IF($A230="","",IF(NOT(ISNUMBER(B230)),"Missing",IF(AND('Scoring Rules'!$F$7&lt;&gt;"",IF('Scoring Rules'!$I$7="&gt;=",B230&gt;='Scoring Rules'!$F$7,B230&gt;'Scoring Rules'!$F$7)),'Scoring Rules'!$G$7,IF(IF('Scoring Rules'!$I$7="&gt;=",B230&gt;='Scoring Rules'!$D$7,B230&gt;'Scoring Rules'!$D$7),'Scoring Rules'!$E$7,IF(IF('Scoring Rules'!$I$7="&gt;=",B230&gt;='Scoring Rules'!$B$7,B230&gt;'Scoring Rules'!$B$7),'Scoring Rules'!$C$7,'Scoring Rules'!$H$7)))))</x:f>
      </x:c>
      <x:c r="D230" s="16" t="str">
        <x:f>IF($A230="","",IF(ISBLANK('Paste Export'!C224),"Missing",IF(ISNUMBER('Paste Export'!C224),'Paste Export'!C224,VALUE('Paste Export'!C224))))</x:f>
      </x:c>
      <x:c r="E230" s="16" t="str">
        <x:f>IF($A230="","",IF(NOT(ISNUMBER(D230)),"Missing",IF(AND('Scoring Rules'!$F$8&lt;&gt;"",IF('Scoring Rules'!$I$8="&gt;=",D230&gt;='Scoring Rules'!$F$8,D230&gt;'Scoring Rules'!$F$8)),'Scoring Rules'!$G$8,IF(IF('Scoring Rules'!$I$8="&gt;=",D230&gt;='Scoring Rules'!$D$8,D230&gt;'Scoring Rules'!$D$8),'Scoring Rules'!$E$8,IF(IF('Scoring Rules'!$I$8="&gt;=",D230&gt;='Scoring Rules'!$B$8,D230&gt;'Scoring Rules'!$B$8),'Scoring Rules'!$C$8,'Scoring Rules'!$H$8)))))</x:f>
      </x:c>
      <x:c r="F230" s="14" t="str">
        <x:f>IF($A230="","",IF(ISBLANK('Paste Export'!D224),"Missing",IF(ISNUMBER('Paste Export'!D224),'Paste Export'!D224,VALUE('Paste Export'!D224))))</x:f>
      </x:c>
      <x:c r="G230" s="16" t="str">
        <x:f>IF($A230="","",IF(NOT(ISNUMBER(F230)),"Missing",IF(AND('Scoring Rules'!$F$9&lt;&gt;"",IF('Scoring Rules'!$I$9="&gt;=",F230&gt;='Scoring Rules'!$F$9,F230&gt;'Scoring Rules'!$F$9)),'Scoring Rules'!$G$9,IF(IF('Scoring Rules'!$I$9="&gt;=",F230&gt;='Scoring Rules'!$D$9,F230&gt;'Scoring Rules'!$D$9),'Scoring Rules'!$E$9,IF(IF('Scoring Rules'!$I$9="&gt;=",F230&gt;='Scoring Rules'!$B$9,F230&gt;'Scoring Rules'!$B$9),'Scoring Rules'!$C$9,'Scoring Rules'!$H$9)))))</x:f>
      </x:c>
      <x:c r="H230" s="15" t="str">
        <x:f>IF($A230="","",IF(ISBLANK('Paste Export'!E224),"Missing",IF(ISNUMBER('Paste Export'!E224),'Paste Export'!E224,VALUE('Paste Export'!E224))))</x:f>
      </x:c>
      <x:c r="I230" s="16" t="str">
        <x:f>IF($A230="","",IF(NOT(ISNUMBER(H230)),"Missing",IF(AND('Scoring Rules'!$F$10&lt;&gt;"",IF('Scoring Rules'!$I$10="&gt;=",H230&gt;='Scoring Rules'!$F$10,H230&gt;'Scoring Rules'!$F$10)),'Scoring Rules'!$G$10,IF(IF('Scoring Rules'!$I$10="&gt;=",H230&gt;='Scoring Rules'!$D$10,H230&gt;'Scoring Rules'!$D$10),'Scoring Rules'!$E$10,IF(IF('Scoring Rules'!$I$10="&gt;=",H230&gt;='Scoring Rules'!$B$10,H230&gt;'Scoring Rules'!$B$10),'Scoring Rules'!$C$10,'Scoring Rules'!$H$10)))))</x:f>
      </x:c>
      <x:c r="J230" s="15" t="str">
        <x:f>IF($A230="","",IF(ISBLANK('Paste Export'!F224),"Missing",IF(ISNUMBER('Paste Export'!F224),'Paste Export'!F224,VALUE('Paste Export'!F224))))</x:f>
      </x:c>
      <x:c r="K230" s="16" t="str">
        <x:f>IF($A230="","",IF(NOT(ISNUMBER(J230)),"Missing",IF(AND('Scoring Rules'!$F$11&lt;&gt;"",IF('Scoring Rules'!$I$11="&gt;=",J230&gt;='Scoring Rules'!$F$11,J230&gt;'Scoring Rules'!$F$11)),'Scoring Rules'!$G$11,IF(IF('Scoring Rules'!$I$11="&gt;=",J230&gt;='Scoring Rules'!$D$11,J230&gt;'Scoring Rules'!$D$11),'Scoring Rules'!$E$11,IF(IF('Scoring Rules'!$I$11="&gt;=",J230&gt;='Scoring Rules'!$B$11,J230&gt;'Scoring Rules'!$B$11),'Scoring Rules'!$C$11,'Scoring Rules'!$H$11)))))</x:f>
      </x:c>
      <x:c r="L230" s="14" t="str">
        <x:f>IF($A230="","",IF(ISBLANK('Paste Export'!G224),"Missing",IF(ISNUMBER('Paste Export'!G224),'Paste Export'!G224,VALUE('Paste Export'!G224))))</x:f>
      </x:c>
      <x:c r="M230" s="16" t="str">
        <x:f>IF($A230="","",IF(NOT(ISNUMBER(L230)),"Missing",IF(AND('Scoring Rules'!$F$12&lt;&gt;"",IF('Scoring Rules'!$I$12="&gt;=",L230&gt;='Scoring Rules'!$F$12,L230&gt;'Scoring Rules'!$F$12)),'Scoring Rules'!$G$12,IF(IF('Scoring Rules'!$I$12="&gt;=",L230&gt;='Scoring Rules'!$D$12,L230&gt;'Scoring Rules'!$D$12),'Scoring Rules'!$E$12,IF(IF('Scoring Rules'!$I$12="&gt;=",L230&gt;='Scoring Rules'!$B$12,L230&gt;'Scoring Rules'!$B$12),'Scoring Rules'!$C$12,'Scoring Rules'!$H$12)))))</x:f>
      </x:c>
      <x:c r="N230" s="14" t="str">
        <x:f>IF($A230="","",IF(ISBLANK('Paste Export'!H224),"Missing",IF(ISNUMBER('Paste Export'!H224),'Paste Export'!H224,VALUE('Paste Export'!H224))))</x:f>
      </x:c>
      <x:c r="O230" s="16" t="str">
        <x:f>IF($A230="","",IF(NOT(ISNUMBER(N230)),"Missing",IF(AND('Scoring Rules'!$F$13&lt;&gt;"",IF('Scoring Rules'!$I$13="&gt;=",100-N230&gt;='Scoring Rules'!$F$13,100-N230&gt;'Scoring Rules'!$F$13)),'Scoring Rules'!$G$13,IF(IF('Scoring Rules'!$I$13="&gt;=",100-N230&gt;='Scoring Rules'!$D$13,100-N230&gt;'Scoring Rules'!$D$13),'Scoring Rules'!$E$13,IF(IF('Scoring Rules'!$I$13="&gt;=",100-N230&gt;='Scoring Rules'!$B$13,100-N230&gt;'Scoring Rules'!$B$13),'Scoring Rules'!$C$13,'Scoring Rules'!$H$13)))))</x:f>
      </x:c>
      <x:c r="P230" s="16" t="str">
        <x:f>IF($A230="","",IF(COUNT(C230,E230,G230,I230,K230,M230,O230)=7,SUM(C230,E230,G230,I230,K230,M230,O230),"Missing metric"))</x:f>
      </x:c>
      <x:c r="Q230" s="16" t="str">
        <x:f>IF($A230="","",IF(ISBLANK('Paste Export'!I224),"Missing",VALUE('Paste Export'!I224)))</x:f>
      </x:c>
      <x:c r="R230" s="16" t="str">
        <x:f>IF($A230="","",IF(AND(ISNUMBER(P230),ISNUMBER(Q230)),P230-Q230,"Unavailable"))</x:f>
      </x:c>
      <x:c r="S230" s="2" t="str">
        <x:f>IF($A230="","",IF(ISNUMBER(R230),IF(R230=0,"Matches","Review rules / rounding"),"Missing input"))</x:f>
      </x:c>
      <x:c r="T230" s="8" t="str">
        <x:f>IF($A230="","",IF(NOT(ISNUMBER(C230)),"Missing metric", IF(AND('Scoring Rules'!$F$7&lt;&gt;"",IF('Scoring Rules'!$I$7="&gt;=",B230&gt;='Scoring Rules'!$F$7,B230&gt;'Scoring Rules'!$F$7)),'Scoring Rules'!$I$7&amp;" "&amp;TEXT('Scoring Rules'!$F$7,"0.00"),IF(IF('Scoring Rules'!$I$7="&gt;=",B230&gt;='Scoring Rules'!$D$7,B230&gt;'Scoring Rules'!$D$7),'Scoring Rules'!$I$7&amp;" "&amp;TEXT('Scoring Rules'!$D$7,"0.00")&amp;" to "&amp;IF('Scoring Rules'!$I$7="&gt;", "&lt;= ","&lt; ")&amp;TEXT('Scoring Rules'!$F$7,"0.00"),IF(IF('Scoring Rules'!$I$7="&gt;=",B230&gt;='Scoring Rules'!$B$7,B230&gt;'Scoring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"&amp;C230&amp;" pts"))</x:f>
      </x:c>
      <x:c r="U230" s="8" t="str">
        <x:f>IF($A230="","",IF(NOT(ISNUMBER(E230)),"Missing metric", IF(AND('Scoring Rules'!$F$8&lt;&gt;"",IF('Scoring Rules'!$I$8="&gt;=",D230&gt;='Scoring Rules'!$F$8,D230&gt;'Scoring Rules'!$F$8)),'Scoring Rules'!$I$8&amp;" "&amp;TEXT('Scoring Rules'!$F$8,"0.00"),IF(IF('Scoring Rules'!$I$8="&gt;=",D230&gt;='Scoring Rules'!$D$8,D230&gt;'Scoring Rules'!$D$8),'Scoring Rules'!$I$8&amp;" "&amp;TEXT('Scoring Rules'!$D$8,"0.00")&amp;" to "&amp;IF('Scoring Rules'!$I$8="&gt;", "&lt;= ","&lt; ")&amp;TEXT('Scoring Rules'!$F$8,"0.00"),IF(IF('Scoring Rules'!$I$8="&gt;=",D230&gt;='Scoring Rules'!$B$8,D230&gt;'Scoring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"&amp;E230&amp;" pts"))</x:f>
      </x:c>
      <x:c r="V230" s="8" t="str">
        <x:f>IF($A230="","",IF(NOT(ISNUMBER(G230)),"Missing metric", IF(AND('Scoring Rules'!$F$9&lt;&gt;"",IF('Scoring Rules'!$I$9="&gt;=",F230&gt;='Scoring Rules'!$F$9,F230&gt;'Scoring Rules'!$F$9)),'Scoring Rules'!$I$9&amp;" "&amp;TEXT('Scoring Rules'!$F$9,"0.00"),IF(IF('Scoring Rules'!$I$9="&gt;=",F230&gt;='Scoring Rules'!$D$9,F230&gt;'Scoring Rules'!$D$9),'Scoring Rules'!$I$9&amp;" "&amp;TEXT('Scoring Rules'!$D$9,"0.00")&amp;" to "&amp;IF('Scoring Rules'!$I$9="&gt;", "&lt;= ","&lt; ")&amp;TEXT('Scoring Rules'!$F$9,"0.00"),IF(IF('Scoring Rules'!$I$9="&gt;=",F230&gt;='Scoring Rules'!$B$9,F230&gt;'Scoring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"&amp;G230&amp;" pts"))</x:f>
      </x:c>
      <x:c r="W230" s="8" t="str">
        <x:f>IF($A230="","",IF(NOT(ISNUMBER(I230)),"Missing metric", IF(AND('Scoring Rules'!$F$10&lt;&gt;"",IF('Scoring Rules'!$I$10="&gt;=",H230&gt;='Scoring Rules'!$F$10,H230&gt;'Scoring Rules'!$F$10)),'Scoring Rules'!$I$10&amp;" "&amp;TEXT('Scoring Rules'!$F$10,"0.00"),IF(IF('Scoring Rules'!$I$10="&gt;=",H230&gt;='Scoring Rules'!$D$10,H230&gt;'Scoring Rules'!$D$10),'Scoring Rules'!$I$10&amp;" "&amp;TEXT('Scoring Rules'!$D$10,"0.00")&amp;" to "&amp;IF('Scoring Rules'!$I$10="&gt;", "&lt;= ","&lt; ")&amp;TEXT('Scoring Rules'!$F$10,"0.00"),IF(IF('Scoring Rules'!$I$10="&gt;=",H230&gt;='Scoring Rules'!$B$10,H230&gt;'Scoring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"&amp;I230&amp;" pts"))</x:f>
      </x:c>
      <x:c r="X230" s="8" t="str">
        <x:f>IF($A230="","",IF(NOT(ISNUMBER(K230)),"Missing metric", IF(AND('Scoring Rules'!$F$11&lt;&gt;"",IF('Scoring Rules'!$I$11="&gt;=",J230&gt;='Scoring Rules'!$F$11,J230&gt;'Scoring Rules'!$F$11)),'Scoring Rules'!$I$11&amp;" "&amp;TEXT('Scoring Rules'!$F$11,"0.00"),IF(IF('Scoring Rules'!$I$11="&gt;=",J230&gt;='Scoring Rules'!$D$11,J230&gt;'Scoring Rules'!$D$11),'Scoring Rules'!$I$11&amp;" "&amp;TEXT('Scoring Rules'!$D$11,"0.00")&amp;" to "&amp;IF('Scoring Rules'!$I$11="&gt;", "&lt;= ","&lt; ")&amp;TEXT('Scoring Rules'!$F$11,"0.00"),IF(IF('Scoring Rules'!$I$11="&gt;=",J230&gt;='Scoring Rules'!$B$11,J230&gt;'Scoring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"&amp;K230&amp;" pts"))</x:f>
      </x:c>
      <x:c r="Y230" s="8" t="str">
        <x:f>IF($A230="","",IF(NOT(ISNUMBER(M230)),"Missing metric", IF(IF('Scoring Rules'!$I$12="&gt;=",L230&gt;='Scoring Rules'!$D$12,L230&gt;'Scoring Rules'!$D$12),'Scoring Rules'!$I$12&amp;" "&amp;TEXT('Scoring Rules'!$D$12,"0.00"),IF(IF('Scoring Rules'!$I$12="&gt;=",L230&gt;='Scoring Rules'!$B$12,L230&gt;'Scoring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"&amp;M230&amp;" pts"))</x:f>
      </x:c>
      <x:c r="Z230" s="8" t="str">
        <x:f>IF($A230="","",IF(NOT(ISNUMBER(O230)),"Missing metric","Attendance "&amp;TEXT(100-N230,"0.00")&amp;"%: "&amp;IF(AND('Scoring Rules'!$F$13&lt;&gt;"",IF('Scoring Rules'!$I$13="&gt;=",100-N230&gt;='Scoring Rules'!$F$13,100-N230&gt;'Scoring Rules'!$F$13)),'Scoring Rules'!$I$13&amp;" "&amp;TEXT('Scoring Rules'!$F$13,"0.00"),IF(IF('Scoring Rules'!$I$13="&gt;=",100-N230&gt;='Scoring Rules'!$D$13,100-N230&gt;'Scoring Rules'!$D$13),'Scoring Rules'!$I$13&amp;" "&amp;TEXT('Scoring Rules'!$D$13,"0.00")&amp;" to "&amp;IF('Scoring Rules'!$I$13="&gt;", "&lt;= ","&lt; ")&amp;TEXT('Scoring Rules'!$F$13,"0.00"),IF(IF('Scoring Rules'!$I$13="&gt;=",100-N230&gt;='Scoring Rules'!$B$13,100-N230&gt;'Scoring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"&amp;O230&amp;" pts"))</x:f>
      </x:c>
    </x:row>
    <x:row r="231" ht="32" customHeight="1">
      <x:c r="A231" s="2" t="str">
        <x:f>IF('Paste Export'!A225&lt;&gt;"",'Paste Export'!A225,"")</x:f>
      </x:c>
      <x:c r="B231" s="16" t="str">
        <x:f>IF($A231="","",IF(ISBLANK('Paste Export'!B225),"Missing",IF(ISNUMBER('Paste Export'!B225),'Paste Export'!B225,VALUE('Paste Export'!B225))))</x:f>
      </x:c>
      <x:c r="C231" s="16" t="str">
        <x:f>IF($A231="","",IF(NOT(ISNUMBER(B231)),"Missing",IF(AND('Scoring Rules'!$F$7&lt;&gt;"",IF('Scoring Rules'!$I$7="&gt;=",B231&gt;='Scoring Rules'!$F$7,B231&gt;'Scoring Rules'!$F$7)),'Scoring Rules'!$G$7,IF(IF('Scoring Rules'!$I$7="&gt;=",B231&gt;='Scoring Rules'!$D$7,B231&gt;'Scoring Rules'!$D$7),'Scoring Rules'!$E$7,IF(IF('Scoring Rules'!$I$7="&gt;=",B231&gt;='Scoring Rules'!$B$7,B231&gt;'Scoring Rules'!$B$7),'Scoring Rules'!$C$7,'Scoring Rules'!$H$7)))))</x:f>
      </x:c>
      <x:c r="D231" s="16" t="str">
        <x:f>IF($A231="","",IF(ISBLANK('Paste Export'!C225),"Missing",IF(ISNUMBER('Paste Export'!C225),'Paste Export'!C225,VALUE('Paste Export'!C225))))</x:f>
      </x:c>
      <x:c r="E231" s="16" t="str">
        <x:f>IF($A231="","",IF(NOT(ISNUMBER(D231)),"Missing",IF(AND('Scoring Rules'!$F$8&lt;&gt;"",IF('Scoring Rules'!$I$8="&gt;=",D231&gt;='Scoring Rules'!$F$8,D231&gt;'Scoring Rules'!$F$8)),'Scoring Rules'!$G$8,IF(IF('Scoring Rules'!$I$8="&gt;=",D231&gt;='Scoring Rules'!$D$8,D231&gt;'Scoring Rules'!$D$8),'Scoring Rules'!$E$8,IF(IF('Scoring Rules'!$I$8="&gt;=",D231&gt;='Scoring Rules'!$B$8,D231&gt;'Scoring Rules'!$B$8),'Scoring Rules'!$C$8,'Scoring Rules'!$H$8)))))</x:f>
      </x:c>
      <x:c r="F231" s="14" t="str">
        <x:f>IF($A231="","",IF(ISBLANK('Paste Export'!D225),"Missing",IF(ISNUMBER('Paste Export'!D225),'Paste Export'!D225,VALUE('Paste Export'!D225))))</x:f>
      </x:c>
      <x:c r="G231" s="16" t="str">
        <x:f>IF($A231="","",IF(NOT(ISNUMBER(F231)),"Missing",IF(AND('Scoring Rules'!$F$9&lt;&gt;"",IF('Scoring Rules'!$I$9="&gt;=",F231&gt;='Scoring Rules'!$F$9,F231&gt;'Scoring Rules'!$F$9)),'Scoring Rules'!$G$9,IF(IF('Scoring Rules'!$I$9="&gt;=",F231&gt;='Scoring Rules'!$D$9,F231&gt;'Scoring Rules'!$D$9),'Scoring Rules'!$E$9,IF(IF('Scoring Rules'!$I$9="&gt;=",F231&gt;='Scoring Rules'!$B$9,F231&gt;'Scoring Rules'!$B$9),'Scoring Rules'!$C$9,'Scoring Rules'!$H$9)))))</x:f>
      </x:c>
      <x:c r="H231" s="15" t="str">
        <x:f>IF($A231="","",IF(ISBLANK('Paste Export'!E225),"Missing",IF(ISNUMBER('Paste Export'!E225),'Paste Export'!E225,VALUE('Paste Export'!E225))))</x:f>
      </x:c>
      <x:c r="I231" s="16" t="str">
        <x:f>IF($A231="","",IF(NOT(ISNUMBER(H231)),"Missing",IF(AND('Scoring Rules'!$F$10&lt;&gt;"",IF('Scoring Rules'!$I$10="&gt;=",H231&gt;='Scoring Rules'!$F$10,H231&gt;'Scoring Rules'!$F$10)),'Scoring Rules'!$G$10,IF(IF('Scoring Rules'!$I$10="&gt;=",H231&gt;='Scoring Rules'!$D$10,H231&gt;'Scoring Rules'!$D$10),'Scoring Rules'!$E$10,IF(IF('Scoring Rules'!$I$10="&gt;=",H231&gt;='Scoring Rules'!$B$10,H231&gt;'Scoring Rules'!$B$10),'Scoring Rules'!$C$10,'Scoring Rules'!$H$10)))))</x:f>
      </x:c>
      <x:c r="J231" s="15" t="str">
        <x:f>IF($A231="","",IF(ISBLANK('Paste Export'!F225),"Missing",IF(ISNUMBER('Paste Export'!F225),'Paste Export'!F225,VALUE('Paste Export'!F225))))</x:f>
      </x:c>
      <x:c r="K231" s="16" t="str">
        <x:f>IF($A231="","",IF(NOT(ISNUMBER(J231)),"Missing",IF(AND('Scoring Rules'!$F$11&lt;&gt;"",IF('Scoring Rules'!$I$11="&gt;=",J231&gt;='Scoring Rules'!$F$11,J231&gt;'Scoring Rules'!$F$11)),'Scoring Rules'!$G$11,IF(IF('Scoring Rules'!$I$11="&gt;=",J231&gt;='Scoring Rules'!$D$11,J231&gt;'Scoring Rules'!$D$11),'Scoring Rules'!$E$11,IF(IF('Scoring Rules'!$I$11="&gt;=",J231&gt;='Scoring Rules'!$B$11,J231&gt;'Scoring Rules'!$B$11),'Scoring Rules'!$C$11,'Scoring Rules'!$H$11)))))</x:f>
      </x:c>
      <x:c r="L231" s="14" t="str">
        <x:f>IF($A231="","",IF(ISBLANK('Paste Export'!G225),"Missing",IF(ISNUMBER('Paste Export'!G225),'Paste Export'!G225,VALUE('Paste Export'!G225))))</x:f>
      </x:c>
      <x:c r="M231" s="16" t="str">
        <x:f>IF($A231="","",IF(NOT(ISNUMBER(L231)),"Missing",IF(AND('Scoring Rules'!$F$12&lt;&gt;"",IF('Scoring Rules'!$I$12="&gt;=",L231&gt;='Scoring Rules'!$F$12,L231&gt;'Scoring Rules'!$F$12)),'Scoring Rules'!$G$12,IF(IF('Scoring Rules'!$I$12="&gt;=",L231&gt;='Scoring Rules'!$D$12,L231&gt;'Scoring Rules'!$D$12),'Scoring Rules'!$E$12,IF(IF('Scoring Rules'!$I$12="&gt;=",L231&gt;='Scoring Rules'!$B$12,L231&gt;'Scoring Rules'!$B$12),'Scoring Rules'!$C$12,'Scoring Rules'!$H$12)))))</x:f>
      </x:c>
      <x:c r="N231" s="14" t="str">
        <x:f>IF($A231="","",IF(ISBLANK('Paste Export'!H225),"Missing",IF(ISNUMBER('Paste Export'!H225),'Paste Export'!H225,VALUE('Paste Export'!H225))))</x:f>
      </x:c>
      <x:c r="O231" s="16" t="str">
        <x:f>IF($A231="","",IF(NOT(ISNUMBER(N231)),"Missing",IF(AND('Scoring Rules'!$F$13&lt;&gt;"",IF('Scoring Rules'!$I$13="&gt;=",100-N231&gt;='Scoring Rules'!$F$13,100-N231&gt;'Scoring Rules'!$F$13)),'Scoring Rules'!$G$13,IF(IF('Scoring Rules'!$I$13="&gt;=",100-N231&gt;='Scoring Rules'!$D$13,100-N231&gt;'Scoring Rules'!$D$13),'Scoring Rules'!$E$13,IF(IF('Scoring Rules'!$I$13="&gt;=",100-N231&gt;='Scoring Rules'!$B$13,100-N231&gt;'Scoring Rules'!$B$13),'Scoring Rules'!$C$13,'Scoring Rules'!$H$13)))))</x:f>
      </x:c>
      <x:c r="P231" s="16" t="str">
        <x:f>IF($A231="","",IF(COUNT(C231,E231,G231,I231,K231,M231,O231)=7,SUM(C231,E231,G231,I231,K231,M231,O231),"Missing metric"))</x:f>
      </x:c>
      <x:c r="Q231" s="16" t="str">
        <x:f>IF($A231="","",IF(ISBLANK('Paste Export'!I225),"Missing",VALUE('Paste Export'!I225)))</x:f>
      </x:c>
      <x:c r="R231" s="16" t="str">
        <x:f>IF($A231="","",IF(AND(ISNUMBER(P231),ISNUMBER(Q231)),P231-Q231,"Unavailable"))</x:f>
      </x:c>
      <x:c r="S231" s="2" t="str">
        <x:f>IF($A231="","",IF(ISNUMBER(R231),IF(R231=0,"Matches","Review rules / rounding"),"Missing input"))</x:f>
      </x:c>
      <x:c r="T231" s="8" t="str">
        <x:f>IF($A231="","",IF(NOT(ISNUMBER(C231)),"Missing metric", IF(AND('Scoring Rules'!$F$7&lt;&gt;"",IF('Scoring Rules'!$I$7="&gt;=",B231&gt;='Scoring Rules'!$F$7,B231&gt;'Scoring Rules'!$F$7)),'Scoring Rules'!$I$7&amp;" "&amp;TEXT('Scoring Rules'!$F$7,"0.00"),IF(IF('Scoring Rules'!$I$7="&gt;=",B231&gt;='Scoring Rules'!$D$7,B231&gt;'Scoring Rules'!$D$7),'Scoring Rules'!$I$7&amp;" "&amp;TEXT('Scoring Rules'!$D$7,"0.00")&amp;" to "&amp;IF('Scoring Rules'!$I$7="&gt;", "&lt;= ","&lt; ")&amp;TEXT('Scoring Rules'!$F$7,"0.00"),IF(IF('Scoring Rules'!$I$7="&gt;=",B231&gt;='Scoring Rules'!$B$7,B231&gt;'Scoring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"&amp;C231&amp;" pts"))</x:f>
      </x:c>
      <x:c r="U231" s="8" t="str">
        <x:f>IF($A231="","",IF(NOT(ISNUMBER(E231)),"Missing metric", IF(AND('Scoring Rules'!$F$8&lt;&gt;"",IF('Scoring Rules'!$I$8="&gt;=",D231&gt;='Scoring Rules'!$F$8,D231&gt;'Scoring Rules'!$F$8)),'Scoring Rules'!$I$8&amp;" "&amp;TEXT('Scoring Rules'!$F$8,"0.00"),IF(IF('Scoring Rules'!$I$8="&gt;=",D231&gt;='Scoring Rules'!$D$8,D231&gt;'Scoring Rules'!$D$8),'Scoring Rules'!$I$8&amp;" "&amp;TEXT('Scoring Rules'!$D$8,"0.00")&amp;" to "&amp;IF('Scoring Rules'!$I$8="&gt;", "&lt;= ","&lt; ")&amp;TEXT('Scoring Rules'!$F$8,"0.00"),IF(IF('Scoring Rules'!$I$8="&gt;=",D231&gt;='Scoring Rules'!$B$8,D231&gt;'Scoring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"&amp;E231&amp;" pts"))</x:f>
      </x:c>
      <x:c r="V231" s="8" t="str">
        <x:f>IF($A231="","",IF(NOT(ISNUMBER(G231)),"Missing metric", IF(AND('Scoring Rules'!$F$9&lt;&gt;"",IF('Scoring Rules'!$I$9="&gt;=",F231&gt;='Scoring Rules'!$F$9,F231&gt;'Scoring Rules'!$F$9)),'Scoring Rules'!$I$9&amp;" "&amp;TEXT('Scoring Rules'!$F$9,"0.00"),IF(IF('Scoring Rules'!$I$9="&gt;=",F231&gt;='Scoring Rules'!$D$9,F231&gt;'Scoring Rules'!$D$9),'Scoring Rules'!$I$9&amp;" "&amp;TEXT('Scoring Rules'!$D$9,"0.00")&amp;" to "&amp;IF('Scoring Rules'!$I$9="&gt;", "&lt;= ","&lt; ")&amp;TEXT('Scoring Rules'!$F$9,"0.00"),IF(IF('Scoring Rules'!$I$9="&gt;=",F231&gt;='Scoring Rules'!$B$9,F231&gt;'Scoring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"&amp;G231&amp;" pts"))</x:f>
      </x:c>
      <x:c r="W231" s="8" t="str">
        <x:f>IF($A231="","",IF(NOT(ISNUMBER(I231)),"Missing metric", IF(AND('Scoring Rules'!$F$10&lt;&gt;"",IF('Scoring Rules'!$I$10="&gt;=",H231&gt;='Scoring Rules'!$F$10,H231&gt;'Scoring Rules'!$F$10)),'Scoring Rules'!$I$10&amp;" "&amp;TEXT('Scoring Rules'!$F$10,"0.00"),IF(IF('Scoring Rules'!$I$10="&gt;=",H231&gt;='Scoring Rules'!$D$10,H231&gt;'Scoring Rules'!$D$10),'Scoring Rules'!$I$10&amp;" "&amp;TEXT('Scoring Rules'!$D$10,"0.00")&amp;" to "&amp;IF('Scoring Rules'!$I$10="&gt;", "&lt;= ","&lt; ")&amp;TEXT('Scoring Rules'!$F$10,"0.00"),IF(IF('Scoring Rules'!$I$10="&gt;=",H231&gt;='Scoring Rules'!$B$10,H231&gt;'Scoring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"&amp;I231&amp;" pts"))</x:f>
      </x:c>
      <x:c r="X231" s="8" t="str">
        <x:f>IF($A231="","",IF(NOT(ISNUMBER(K231)),"Missing metric", IF(AND('Scoring Rules'!$F$11&lt;&gt;"",IF('Scoring Rules'!$I$11="&gt;=",J231&gt;='Scoring Rules'!$F$11,J231&gt;'Scoring Rules'!$F$11)),'Scoring Rules'!$I$11&amp;" "&amp;TEXT('Scoring Rules'!$F$11,"0.00"),IF(IF('Scoring Rules'!$I$11="&gt;=",J231&gt;='Scoring Rules'!$D$11,J231&gt;'Scoring Rules'!$D$11),'Scoring Rules'!$I$11&amp;" "&amp;TEXT('Scoring Rules'!$D$11,"0.00")&amp;" to "&amp;IF('Scoring Rules'!$I$11="&gt;", "&lt;= ","&lt; ")&amp;TEXT('Scoring Rules'!$F$11,"0.00"),IF(IF('Scoring Rules'!$I$11="&gt;=",J231&gt;='Scoring Rules'!$B$11,J231&gt;'Scoring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"&amp;K231&amp;" pts"))</x:f>
      </x:c>
      <x:c r="Y231" s="8" t="str">
        <x:f>IF($A231="","",IF(NOT(ISNUMBER(M231)),"Missing metric", IF(IF('Scoring Rules'!$I$12="&gt;=",L231&gt;='Scoring Rules'!$D$12,L231&gt;'Scoring Rules'!$D$12),'Scoring Rules'!$I$12&amp;" "&amp;TEXT('Scoring Rules'!$D$12,"0.00"),IF(IF('Scoring Rules'!$I$12="&gt;=",L231&gt;='Scoring Rules'!$B$12,L231&gt;'Scoring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"&amp;M231&amp;" pts"))</x:f>
      </x:c>
      <x:c r="Z231" s="8" t="str">
        <x:f>IF($A231="","",IF(NOT(ISNUMBER(O231)),"Missing metric","Attendance "&amp;TEXT(100-N231,"0.00")&amp;"%: "&amp;IF(AND('Scoring Rules'!$F$13&lt;&gt;"",IF('Scoring Rules'!$I$13="&gt;=",100-N231&gt;='Scoring Rules'!$F$13,100-N231&gt;'Scoring Rules'!$F$13)),'Scoring Rules'!$I$13&amp;" "&amp;TEXT('Scoring Rules'!$F$13,"0.00"),IF(IF('Scoring Rules'!$I$13="&gt;=",100-N231&gt;='Scoring Rules'!$D$13,100-N231&gt;'Scoring Rules'!$D$13),'Scoring Rules'!$I$13&amp;" "&amp;TEXT('Scoring Rules'!$D$13,"0.00")&amp;" to "&amp;IF('Scoring Rules'!$I$13="&gt;", "&lt;= ","&lt; ")&amp;TEXT('Scoring Rules'!$F$13,"0.00"),IF(IF('Scoring Rules'!$I$13="&gt;=",100-N231&gt;='Scoring Rules'!$B$13,100-N231&gt;'Scoring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"&amp;O231&amp;" pts"))</x:f>
      </x:c>
    </x:row>
    <x:row r="232" ht="32" customHeight="1">
      <x:c r="A232" s="2" t="str">
        <x:f>IF('Paste Export'!A226&lt;&gt;"",'Paste Export'!A226,"")</x:f>
      </x:c>
      <x:c r="B232" s="16" t="str">
        <x:f>IF($A232="","",IF(ISBLANK('Paste Export'!B226),"Missing",IF(ISNUMBER('Paste Export'!B226),'Paste Export'!B226,VALUE('Paste Export'!B226))))</x:f>
      </x:c>
      <x:c r="C232" s="16" t="str">
        <x:f>IF($A232="","",IF(NOT(ISNUMBER(B232)),"Missing",IF(AND('Scoring Rules'!$F$7&lt;&gt;"",IF('Scoring Rules'!$I$7="&gt;=",B232&gt;='Scoring Rules'!$F$7,B232&gt;'Scoring Rules'!$F$7)),'Scoring Rules'!$G$7,IF(IF('Scoring Rules'!$I$7="&gt;=",B232&gt;='Scoring Rules'!$D$7,B232&gt;'Scoring Rules'!$D$7),'Scoring Rules'!$E$7,IF(IF('Scoring Rules'!$I$7="&gt;=",B232&gt;='Scoring Rules'!$B$7,B232&gt;'Scoring Rules'!$B$7),'Scoring Rules'!$C$7,'Scoring Rules'!$H$7)))))</x:f>
      </x:c>
      <x:c r="D232" s="16" t="str">
        <x:f>IF($A232="","",IF(ISBLANK('Paste Export'!C226),"Missing",IF(ISNUMBER('Paste Export'!C226),'Paste Export'!C226,VALUE('Paste Export'!C226))))</x:f>
      </x:c>
      <x:c r="E232" s="16" t="str">
        <x:f>IF($A232="","",IF(NOT(ISNUMBER(D232)),"Missing",IF(AND('Scoring Rules'!$F$8&lt;&gt;"",IF('Scoring Rules'!$I$8="&gt;=",D232&gt;='Scoring Rules'!$F$8,D232&gt;'Scoring Rules'!$F$8)),'Scoring Rules'!$G$8,IF(IF('Scoring Rules'!$I$8="&gt;=",D232&gt;='Scoring Rules'!$D$8,D232&gt;'Scoring Rules'!$D$8),'Scoring Rules'!$E$8,IF(IF('Scoring Rules'!$I$8="&gt;=",D232&gt;='Scoring Rules'!$B$8,D232&gt;'Scoring Rules'!$B$8),'Scoring Rules'!$C$8,'Scoring Rules'!$H$8)))))</x:f>
      </x:c>
      <x:c r="F232" s="14" t="str">
        <x:f>IF($A232="","",IF(ISBLANK('Paste Export'!D226),"Missing",IF(ISNUMBER('Paste Export'!D226),'Paste Export'!D226,VALUE('Paste Export'!D226))))</x:f>
      </x:c>
      <x:c r="G232" s="16" t="str">
        <x:f>IF($A232="","",IF(NOT(ISNUMBER(F232)),"Missing",IF(AND('Scoring Rules'!$F$9&lt;&gt;"",IF('Scoring Rules'!$I$9="&gt;=",F232&gt;='Scoring Rules'!$F$9,F232&gt;'Scoring Rules'!$F$9)),'Scoring Rules'!$G$9,IF(IF('Scoring Rules'!$I$9="&gt;=",F232&gt;='Scoring Rules'!$D$9,F232&gt;'Scoring Rules'!$D$9),'Scoring Rules'!$E$9,IF(IF('Scoring Rules'!$I$9="&gt;=",F232&gt;='Scoring Rules'!$B$9,F232&gt;'Scoring Rules'!$B$9),'Scoring Rules'!$C$9,'Scoring Rules'!$H$9)))))</x:f>
      </x:c>
      <x:c r="H232" s="15" t="str">
        <x:f>IF($A232="","",IF(ISBLANK('Paste Export'!E226),"Missing",IF(ISNUMBER('Paste Export'!E226),'Paste Export'!E226,VALUE('Paste Export'!E226))))</x:f>
      </x:c>
      <x:c r="I232" s="16" t="str">
        <x:f>IF($A232="","",IF(NOT(ISNUMBER(H232)),"Missing",IF(AND('Scoring Rules'!$F$10&lt;&gt;"",IF('Scoring Rules'!$I$10="&gt;=",H232&gt;='Scoring Rules'!$F$10,H232&gt;'Scoring Rules'!$F$10)),'Scoring Rules'!$G$10,IF(IF('Scoring Rules'!$I$10="&gt;=",H232&gt;='Scoring Rules'!$D$10,H232&gt;'Scoring Rules'!$D$10),'Scoring Rules'!$E$10,IF(IF('Scoring Rules'!$I$10="&gt;=",H232&gt;='Scoring Rules'!$B$10,H232&gt;'Scoring Rules'!$B$10),'Scoring Rules'!$C$10,'Scoring Rules'!$H$10)))))</x:f>
      </x:c>
      <x:c r="J232" s="15" t="str">
        <x:f>IF($A232="","",IF(ISBLANK('Paste Export'!F226),"Missing",IF(ISNUMBER('Paste Export'!F226),'Paste Export'!F226,VALUE('Paste Export'!F226))))</x:f>
      </x:c>
      <x:c r="K232" s="16" t="str">
        <x:f>IF($A232="","",IF(NOT(ISNUMBER(J232)),"Missing",IF(AND('Scoring Rules'!$F$11&lt;&gt;"",IF('Scoring Rules'!$I$11="&gt;=",J232&gt;='Scoring Rules'!$F$11,J232&gt;'Scoring Rules'!$F$11)),'Scoring Rules'!$G$11,IF(IF('Scoring Rules'!$I$11="&gt;=",J232&gt;='Scoring Rules'!$D$11,J232&gt;'Scoring Rules'!$D$11),'Scoring Rules'!$E$11,IF(IF('Scoring Rules'!$I$11="&gt;=",J232&gt;='Scoring Rules'!$B$11,J232&gt;'Scoring Rules'!$B$11),'Scoring Rules'!$C$11,'Scoring Rules'!$H$11)))))</x:f>
      </x:c>
      <x:c r="L232" s="14" t="str">
        <x:f>IF($A232="","",IF(ISBLANK('Paste Export'!G226),"Missing",IF(ISNUMBER('Paste Export'!G226),'Paste Export'!G226,VALUE('Paste Export'!G226))))</x:f>
      </x:c>
      <x:c r="M232" s="16" t="str">
        <x:f>IF($A232="","",IF(NOT(ISNUMBER(L232)),"Missing",IF(AND('Scoring Rules'!$F$12&lt;&gt;"",IF('Scoring Rules'!$I$12="&gt;=",L232&gt;='Scoring Rules'!$F$12,L232&gt;'Scoring Rules'!$F$12)),'Scoring Rules'!$G$12,IF(IF('Scoring Rules'!$I$12="&gt;=",L232&gt;='Scoring Rules'!$D$12,L232&gt;'Scoring Rules'!$D$12),'Scoring Rules'!$E$12,IF(IF('Scoring Rules'!$I$12="&gt;=",L232&gt;='Scoring Rules'!$B$12,L232&gt;'Scoring Rules'!$B$12),'Scoring Rules'!$C$12,'Scoring Rules'!$H$12)))))</x:f>
      </x:c>
      <x:c r="N232" s="14" t="str">
        <x:f>IF($A232="","",IF(ISBLANK('Paste Export'!H226),"Missing",IF(ISNUMBER('Paste Export'!H226),'Paste Export'!H226,VALUE('Paste Export'!H226))))</x:f>
      </x:c>
      <x:c r="O232" s="16" t="str">
        <x:f>IF($A232="","",IF(NOT(ISNUMBER(N232)),"Missing",IF(AND('Scoring Rules'!$F$13&lt;&gt;"",IF('Scoring Rules'!$I$13="&gt;=",100-N232&gt;='Scoring Rules'!$F$13,100-N232&gt;'Scoring Rules'!$F$13)),'Scoring Rules'!$G$13,IF(IF('Scoring Rules'!$I$13="&gt;=",100-N232&gt;='Scoring Rules'!$D$13,100-N232&gt;'Scoring Rules'!$D$13),'Scoring Rules'!$E$13,IF(IF('Scoring Rules'!$I$13="&gt;=",100-N232&gt;='Scoring Rules'!$B$13,100-N232&gt;'Scoring Rules'!$B$13),'Scoring Rules'!$C$13,'Scoring Rules'!$H$13)))))</x:f>
      </x:c>
      <x:c r="P232" s="16" t="str">
        <x:f>IF($A232="","",IF(COUNT(C232,E232,G232,I232,K232,M232,O232)=7,SUM(C232,E232,G232,I232,K232,M232,O232),"Missing metric"))</x:f>
      </x:c>
      <x:c r="Q232" s="16" t="str">
        <x:f>IF($A232="","",IF(ISBLANK('Paste Export'!I226),"Missing",VALUE('Paste Export'!I226)))</x:f>
      </x:c>
      <x:c r="R232" s="16" t="str">
        <x:f>IF($A232="","",IF(AND(ISNUMBER(P232),ISNUMBER(Q232)),P232-Q232,"Unavailable"))</x:f>
      </x:c>
      <x:c r="S232" s="2" t="str">
        <x:f>IF($A232="","",IF(ISNUMBER(R232),IF(R232=0,"Matches","Review rules / rounding"),"Missing input"))</x:f>
      </x:c>
      <x:c r="T232" s="8" t="str">
        <x:f>IF($A232="","",IF(NOT(ISNUMBER(C232)),"Missing metric", IF(AND('Scoring Rules'!$F$7&lt;&gt;"",IF('Scoring Rules'!$I$7="&gt;=",B232&gt;='Scoring Rules'!$F$7,B232&gt;'Scoring Rules'!$F$7)),'Scoring Rules'!$I$7&amp;" "&amp;TEXT('Scoring Rules'!$F$7,"0.00"),IF(IF('Scoring Rules'!$I$7="&gt;=",B232&gt;='Scoring Rules'!$D$7,B232&gt;'Scoring Rules'!$D$7),'Scoring Rules'!$I$7&amp;" "&amp;TEXT('Scoring Rules'!$D$7,"0.00")&amp;" to "&amp;IF('Scoring Rules'!$I$7="&gt;", "&lt;= ","&lt; ")&amp;TEXT('Scoring Rules'!$F$7,"0.00"),IF(IF('Scoring Rules'!$I$7="&gt;=",B232&gt;='Scoring Rules'!$B$7,B232&gt;'Scoring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"&amp;C232&amp;" pts"))</x:f>
      </x:c>
      <x:c r="U232" s="8" t="str">
        <x:f>IF($A232="","",IF(NOT(ISNUMBER(E232)),"Missing metric", IF(AND('Scoring Rules'!$F$8&lt;&gt;"",IF('Scoring Rules'!$I$8="&gt;=",D232&gt;='Scoring Rules'!$F$8,D232&gt;'Scoring Rules'!$F$8)),'Scoring Rules'!$I$8&amp;" "&amp;TEXT('Scoring Rules'!$F$8,"0.00"),IF(IF('Scoring Rules'!$I$8="&gt;=",D232&gt;='Scoring Rules'!$D$8,D232&gt;'Scoring Rules'!$D$8),'Scoring Rules'!$I$8&amp;" "&amp;TEXT('Scoring Rules'!$D$8,"0.00")&amp;" to "&amp;IF('Scoring Rules'!$I$8="&gt;", "&lt;= ","&lt; ")&amp;TEXT('Scoring Rules'!$F$8,"0.00"),IF(IF('Scoring Rules'!$I$8="&gt;=",D232&gt;='Scoring Rules'!$B$8,D232&gt;'Scoring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"&amp;E232&amp;" pts"))</x:f>
      </x:c>
      <x:c r="V232" s="8" t="str">
        <x:f>IF($A232="","",IF(NOT(ISNUMBER(G232)),"Missing metric", IF(AND('Scoring Rules'!$F$9&lt;&gt;"",IF('Scoring Rules'!$I$9="&gt;=",F232&gt;='Scoring Rules'!$F$9,F232&gt;'Scoring Rules'!$F$9)),'Scoring Rules'!$I$9&amp;" "&amp;TEXT('Scoring Rules'!$F$9,"0.00"),IF(IF('Scoring Rules'!$I$9="&gt;=",F232&gt;='Scoring Rules'!$D$9,F232&gt;'Scoring Rules'!$D$9),'Scoring Rules'!$I$9&amp;" "&amp;TEXT('Scoring Rules'!$D$9,"0.00")&amp;" to "&amp;IF('Scoring Rules'!$I$9="&gt;", "&lt;= ","&lt; ")&amp;TEXT('Scoring Rules'!$F$9,"0.00"),IF(IF('Scoring Rules'!$I$9="&gt;=",F232&gt;='Scoring Rules'!$B$9,F232&gt;'Scoring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"&amp;G232&amp;" pts"))</x:f>
      </x:c>
      <x:c r="W232" s="8" t="str">
        <x:f>IF($A232="","",IF(NOT(ISNUMBER(I232)),"Missing metric", IF(AND('Scoring Rules'!$F$10&lt;&gt;"",IF('Scoring Rules'!$I$10="&gt;=",H232&gt;='Scoring Rules'!$F$10,H232&gt;'Scoring Rules'!$F$10)),'Scoring Rules'!$I$10&amp;" "&amp;TEXT('Scoring Rules'!$F$10,"0.00"),IF(IF('Scoring Rules'!$I$10="&gt;=",H232&gt;='Scoring Rules'!$D$10,H232&gt;'Scoring Rules'!$D$10),'Scoring Rules'!$I$10&amp;" "&amp;TEXT('Scoring Rules'!$D$10,"0.00")&amp;" to "&amp;IF('Scoring Rules'!$I$10="&gt;", "&lt;= ","&lt; ")&amp;TEXT('Scoring Rules'!$F$10,"0.00"),IF(IF('Scoring Rules'!$I$10="&gt;=",H232&gt;='Scoring Rules'!$B$10,H232&gt;'Scoring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"&amp;I232&amp;" pts"))</x:f>
      </x:c>
      <x:c r="X232" s="8" t="str">
        <x:f>IF($A232="","",IF(NOT(ISNUMBER(K232)),"Missing metric", IF(AND('Scoring Rules'!$F$11&lt;&gt;"",IF('Scoring Rules'!$I$11="&gt;=",J232&gt;='Scoring Rules'!$F$11,J232&gt;'Scoring Rules'!$F$11)),'Scoring Rules'!$I$11&amp;" "&amp;TEXT('Scoring Rules'!$F$11,"0.00"),IF(IF('Scoring Rules'!$I$11="&gt;=",J232&gt;='Scoring Rules'!$D$11,J232&gt;'Scoring Rules'!$D$11),'Scoring Rules'!$I$11&amp;" "&amp;TEXT('Scoring Rules'!$D$11,"0.00")&amp;" to "&amp;IF('Scoring Rules'!$I$11="&gt;", "&lt;= ","&lt; ")&amp;TEXT('Scoring Rules'!$F$11,"0.00"),IF(IF('Scoring Rules'!$I$11="&gt;=",J232&gt;='Scoring Rules'!$B$11,J232&gt;'Scoring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"&amp;K232&amp;" pts"))</x:f>
      </x:c>
      <x:c r="Y232" s="8" t="str">
        <x:f>IF($A232="","",IF(NOT(ISNUMBER(M232)),"Missing metric", IF(IF('Scoring Rules'!$I$12="&gt;=",L232&gt;='Scoring Rules'!$D$12,L232&gt;'Scoring Rules'!$D$12),'Scoring Rules'!$I$12&amp;" "&amp;TEXT('Scoring Rules'!$D$12,"0.00"),IF(IF('Scoring Rules'!$I$12="&gt;=",L232&gt;='Scoring Rules'!$B$12,L232&gt;'Scoring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"&amp;M232&amp;" pts"))</x:f>
      </x:c>
      <x:c r="Z232" s="8" t="str">
        <x:f>IF($A232="","",IF(NOT(ISNUMBER(O232)),"Missing metric","Attendance "&amp;TEXT(100-N232,"0.00")&amp;"%: "&amp;IF(AND('Scoring Rules'!$F$13&lt;&gt;"",IF('Scoring Rules'!$I$13="&gt;=",100-N232&gt;='Scoring Rules'!$F$13,100-N232&gt;'Scoring Rules'!$F$13)),'Scoring Rules'!$I$13&amp;" "&amp;TEXT('Scoring Rules'!$F$13,"0.00"),IF(IF('Scoring Rules'!$I$13="&gt;=",100-N232&gt;='Scoring Rules'!$D$13,100-N232&gt;'Scoring Rules'!$D$13),'Scoring Rules'!$I$13&amp;" "&amp;TEXT('Scoring Rules'!$D$13,"0.00")&amp;" to "&amp;IF('Scoring Rules'!$I$13="&gt;", "&lt;= ","&lt; ")&amp;TEXT('Scoring Rules'!$F$13,"0.00"),IF(IF('Scoring Rules'!$I$13="&gt;=",100-N232&gt;='Scoring Rules'!$B$13,100-N232&gt;'Scoring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"&amp;O232&amp;" pts"))</x:f>
      </x:c>
    </x:row>
    <x:row r="233" ht="32" customHeight="1">
      <x:c r="A233" s="2" t="str">
        <x:f>IF('Paste Export'!A227&lt;&gt;"",'Paste Export'!A227,"")</x:f>
      </x:c>
      <x:c r="B233" s="16" t="str">
        <x:f>IF($A233="","",IF(ISBLANK('Paste Export'!B227),"Missing",IF(ISNUMBER('Paste Export'!B227),'Paste Export'!B227,VALUE('Paste Export'!B227))))</x:f>
      </x:c>
      <x:c r="C233" s="16" t="str">
        <x:f>IF($A233="","",IF(NOT(ISNUMBER(B233)),"Missing",IF(AND('Scoring Rules'!$F$7&lt;&gt;"",IF('Scoring Rules'!$I$7="&gt;=",B233&gt;='Scoring Rules'!$F$7,B233&gt;'Scoring Rules'!$F$7)),'Scoring Rules'!$G$7,IF(IF('Scoring Rules'!$I$7="&gt;=",B233&gt;='Scoring Rules'!$D$7,B233&gt;'Scoring Rules'!$D$7),'Scoring Rules'!$E$7,IF(IF('Scoring Rules'!$I$7="&gt;=",B233&gt;='Scoring Rules'!$B$7,B233&gt;'Scoring Rules'!$B$7),'Scoring Rules'!$C$7,'Scoring Rules'!$H$7)))))</x:f>
      </x:c>
      <x:c r="D233" s="16" t="str">
        <x:f>IF($A233="","",IF(ISBLANK('Paste Export'!C227),"Missing",IF(ISNUMBER('Paste Export'!C227),'Paste Export'!C227,VALUE('Paste Export'!C227))))</x:f>
      </x:c>
      <x:c r="E233" s="16" t="str">
        <x:f>IF($A233="","",IF(NOT(ISNUMBER(D233)),"Missing",IF(AND('Scoring Rules'!$F$8&lt;&gt;"",IF('Scoring Rules'!$I$8="&gt;=",D233&gt;='Scoring Rules'!$F$8,D233&gt;'Scoring Rules'!$F$8)),'Scoring Rules'!$G$8,IF(IF('Scoring Rules'!$I$8="&gt;=",D233&gt;='Scoring Rules'!$D$8,D233&gt;'Scoring Rules'!$D$8),'Scoring Rules'!$E$8,IF(IF('Scoring Rules'!$I$8="&gt;=",D233&gt;='Scoring Rules'!$B$8,D233&gt;'Scoring Rules'!$B$8),'Scoring Rules'!$C$8,'Scoring Rules'!$H$8)))))</x:f>
      </x:c>
      <x:c r="F233" s="14" t="str">
        <x:f>IF($A233="","",IF(ISBLANK('Paste Export'!D227),"Missing",IF(ISNUMBER('Paste Export'!D227),'Paste Export'!D227,VALUE('Paste Export'!D227))))</x:f>
      </x:c>
      <x:c r="G233" s="16" t="str">
        <x:f>IF($A233="","",IF(NOT(ISNUMBER(F233)),"Missing",IF(AND('Scoring Rules'!$F$9&lt;&gt;"",IF('Scoring Rules'!$I$9="&gt;=",F233&gt;='Scoring Rules'!$F$9,F233&gt;'Scoring Rules'!$F$9)),'Scoring Rules'!$G$9,IF(IF('Scoring Rules'!$I$9="&gt;=",F233&gt;='Scoring Rules'!$D$9,F233&gt;'Scoring Rules'!$D$9),'Scoring Rules'!$E$9,IF(IF('Scoring Rules'!$I$9="&gt;=",F233&gt;='Scoring Rules'!$B$9,F233&gt;'Scoring Rules'!$B$9),'Scoring Rules'!$C$9,'Scoring Rules'!$H$9)))))</x:f>
      </x:c>
      <x:c r="H233" s="15" t="str">
        <x:f>IF($A233="","",IF(ISBLANK('Paste Export'!E227),"Missing",IF(ISNUMBER('Paste Export'!E227),'Paste Export'!E227,VALUE('Paste Export'!E227))))</x:f>
      </x:c>
      <x:c r="I233" s="16" t="str">
        <x:f>IF($A233="","",IF(NOT(ISNUMBER(H233)),"Missing",IF(AND('Scoring Rules'!$F$10&lt;&gt;"",IF('Scoring Rules'!$I$10="&gt;=",H233&gt;='Scoring Rules'!$F$10,H233&gt;'Scoring Rules'!$F$10)),'Scoring Rules'!$G$10,IF(IF('Scoring Rules'!$I$10="&gt;=",H233&gt;='Scoring Rules'!$D$10,H233&gt;'Scoring Rules'!$D$10),'Scoring Rules'!$E$10,IF(IF('Scoring Rules'!$I$10="&gt;=",H233&gt;='Scoring Rules'!$B$10,H233&gt;'Scoring Rules'!$B$10),'Scoring Rules'!$C$10,'Scoring Rules'!$H$10)))))</x:f>
      </x:c>
      <x:c r="J233" s="15" t="str">
        <x:f>IF($A233="","",IF(ISBLANK('Paste Export'!F227),"Missing",IF(ISNUMBER('Paste Export'!F227),'Paste Export'!F227,VALUE('Paste Export'!F227))))</x:f>
      </x:c>
      <x:c r="K233" s="16" t="str">
        <x:f>IF($A233="","",IF(NOT(ISNUMBER(J233)),"Missing",IF(AND('Scoring Rules'!$F$11&lt;&gt;"",IF('Scoring Rules'!$I$11="&gt;=",J233&gt;='Scoring Rules'!$F$11,J233&gt;'Scoring Rules'!$F$11)),'Scoring Rules'!$G$11,IF(IF('Scoring Rules'!$I$11="&gt;=",J233&gt;='Scoring Rules'!$D$11,J233&gt;'Scoring Rules'!$D$11),'Scoring Rules'!$E$11,IF(IF('Scoring Rules'!$I$11="&gt;=",J233&gt;='Scoring Rules'!$B$11,J233&gt;'Scoring Rules'!$B$11),'Scoring Rules'!$C$11,'Scoring Rules'!$H$11)))))</x:f>
      </x:c>
      <x:c r="L233" s="14" t="str">
        <x:f>IF($A233="","",IF(ISBLANK('Paste Export'!G227),"Missing",IF(ISNUMBER('Paste Export'!G227),'Paste Export'!G227,VALUE('Paste Export'!G227))))</x:f>
      </x:c>
      <x:c r="M233" s="16" t="str">
        <x:f>IF($A233="","",IF(NOT(ISNUMBER(L233)),"Missing",IF(AND('Scoring Rules'!$F$12&lt;&gt;"",IF('Scoring Rules'!$I$12="&gt;=",L233&gt;='Scoring Rules'!$F$12,L233&gt;'Scoring Rules'!$F$12)),'Scoring Rules'!$G$12,IF(IF('Scoring Rules'!$I$12="&gt;=",L233&gt;='Scoring Rules'!$D$12,L233&gt;'Scoring Rules'!$D$12),'Scoring Rules'!$E$12,IF(IF('Scoring Rules'!$I$12="&gt;=",L233&gt;='Scoring Rules'!$B$12,L233&gt;'Scoring Rules'!$B$12),'Scoring Rules'!$C$12,'Scoring Rules'!$H$12)))))</x:f>
      </x:c>
      <x:c r="N233" s="14" t="str">
        <x:f>IF($A233="","",IF(ISBLANK('Paste Export'!H227),"Missing",IF(ISNUMBER('Paste Export'!H227),'Paste Export'!H227,VALUE('Paste Export'!H227))))</x:f>
      </x:c>
      <x:c r="O233" s="16" t="str">
        <x:f>IF($A233="","",IF(NOT(ISNUMBER(N233)),"Missing",IF(AND('Scoring Rules'!$F$13&lt;&gt;"",IF('Scoring Rules'!$I$13="&gt;=",100-N233&gt;='Scoring Rules'!$F$13,100-N233&gt;'Scoring Rules'!$F$13)),'Scoring Rules'!$G$13,IF(IF('Scoring Rules'!$I$13="&gt;=",100-N233&gt;='Scoring Rules'!$D$13,100-N233&gt;'Scoring Rules'!$D$13),'Scoring Rules'!$E$13,IF(IF('Scoring Rules'!$I$13="&gt;=",100-N233&gt;='Scoring Rules'!$B$13,100-N233&gt;'Scoring Rules'!$B$13),'Scoring Rules'!$C$13,'Scoring Rules'!$H$13)))))</x:f>
      </x:c>
      <x:c r="P233" s="16" t="str">
        <x:f>IF($A233="","",IF(COUNT(C233,E233,G233,I233,K233,M233,O233)=7,SUM(C233,E233,G233,I233,K233,M233,O233),"Missing metric"))</x:f>
      </x:c>
      <x:c r="Q233" s="16" t="str">
        <x:f>IF($A233="","",IF(ISBLANK('Paste Export'!I227),"Missing",VALUE('Paste Export'!I227)))</x:f>
      </x:c>
      <x:c r="R233" s="16" t="str">
        <x:f>IF($A233="","",IF(AND(ISNUMBER(P233),ISNUMBER(Q233)),P233-Q233,"Unavailable"))</x:f>
      </x:c>
      <x:c r="S233" s="2" t="str">
        <x:f>IF($A233="","",IF(ISNUMBER(R233),IF(R233=0,"Matches","Review rules / rounding"),"Missing input"))</x:f>
      </x:c>
      <x:c r="T233" s="8" t="str">
        <x:f>IF($A233="","",IF(NOT(ISNUMBER(C233)),"Missing metric", IF(AND('Scoring Rules'!$F$7&lt;&gt;"",IF('Scoring Rules'!$I$7="&gt;=",B233&gt;='Scoring Rules'!$F$7,B233&gt;'Scoring Rules'!$F$7)),'Scoring Rules'!$I$7&amp;" "&amp;TEXT('Scoring Rules'!$F$7,"0.00"),IF(IF('Scoring Rules'!$I$7="&gt;=",B233&gt;='Scoring Rules'!$D$7,B233&gt;'Scoring Rules'!$D$7),'Scoring Rules'!$I$7&amp;" "&amp;TEXT('Scoring Rules'!$D$7,"0.00")&amp;" to "&amp;IF('Scoring Rules'!$I$7="&gt;", "&lt;= ","&lt; ")&amp;TEXT('Scoring Rules'!$F$7,"0.00"),IF(IF('Scoring Rules'!$I$7="&gt;=",B233&gt;='Scoring Rules'!$B$7,B233&gt;'Scoring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"&amp;C233&amp;" pts"))</x:f>
      </x:c>
      <x:c r="U233" s="8" t="str">
        <x:f>IF($A233="","",IF(NOT(ISNUMBER(E233)),"Missing metric", IF(AND('Scoring Rules'!$F$8&lt;&gt;"",IF('Scoring Rules'!$I$8="&gt;=",D233&gt;='Scoring Rules'!$F$8,D233&gt;'Scoring Rules'!$F$8)),'Scoring Rules'!$I$8&amp;" "&amp;TEXT('Scoring Rules'!$F$8,"0.00"),IF(IF('Scoring Rules'!$I$8="&gt;=",D233&gt;='Scoring Rules'!$D$8,D233&gt;'Scoring Rules'!$D$8),'Scoring Rules'!$I$8&amp;" "&amp;TEXT('Scoring Rules'!$D$8,"0.00")&amp;" to "&amp;IF('Scoring Rules'!$I$8="&gt;", "&lt;= ","&lt; ")&amp;TEXT('Scoring Rules'!$F$8,"0.00"),IF(IF('Scoring Rules'!$I$8="&gt;=",D233&gt;='Scoring Rules'!$B$8,D233&gt;'Scoring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"&amp;E233&amp;" pts"))</x:f>
      </x:c>
      <x:c r="V233" s="8" t="str">
        <x:f>IF($A233="","",IF(NOT(ISNUMBER(G233)),"Missing metric", IF(AND('Scoring Rules'!$F$9&lt;&gt;"",IF('Scoring Rules'!$I$9="&gt;=",F233&gt;='Scoring Rules'!$F$9,F233&gt;'Scoring Rules'!$F$9)),'Scoring Rules'!$I$9&amp;" "&amp;TEXT('Scoring Rules'!$F$9,"0.00"),IF(IF('Scoring Rules'!$I$9="&gt;=",F233&gt;='Scoring Rules'!$D$9,F233&gt;'Scoring Rules'!$D$9),'Scoring Rules'!$I$9&amp;" "&amp;TEXT('Scoring Rules'!$D$9,"0.00")&amp;" to "&amp;IF('Scoring Rules'!$I$9="&gt;", "&lt;= ","&lt; ")&amp;TEXT('Scoring Rules'!$F$9,"0.00"),IF(IF('Scoring Rules'!$I$9="&gt;=",F233&gt;='Scoring Rules'!$B$9,F233&gt;'Scoring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"&amp;G233&amp;" pts"))</x:f>
      </x:c>
      <x:c r="W233" s="8" t="str">
        <x:f>IF($A233="","",IF(NOT(ISNUMBER(I233)),"Missing metric", IF(AND('Scoring Rules'!$F$10&lt;&gt;"",IF('Scoring Rules'!$I$10="&gt;=",H233&gt;='Scoring Rules'!$F$10,H233&gt;'Scoring Rules'!$F$10)),'Scoring Rules'!$I$10&amp;" "&amp;TEXT('Scoring Rules'!$F$10,"0.00"),IF(IF('Scoring Rules'!$I$10="&gt;=",H233&gt;='Scoring Rules'!$D$10,H233&gt;'Scoring Rules'!$D$10),'Scoring Rules'!$I$10&amp;" "&amp;TEXT('Scoring Rules'!$D$10,"0.00")&amp;" to "&amp;IF('Scoring Rules'!$I$10="&gt;", "&lt;= ","&lt; ")&amp;TEXT('Scoring Rules'!$F$10,"0.00"),IF(IF('Scoring Rules'!$I$10="&gt;=",H233&gt;='Scoring Rules'!$B$10,H233&gt;'Scoring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"&amp;I233&amp;" pts"))</x:f>
      </x:c>
      <x:c r="X233" s="8" t="str">
        <x:f>IF($A233="","",IF(NOT(ISNUMBER(K233)),"Missing metric", IF(AND('Scoring Rules'!$F$11&lt;&gt;"",IF('Scoring Rules'!$I$11="&gt;=",J233&gt;='Scoring Rules'!$F$11,J233&gt;'Scoring Rules'!$F$11)),'Scoring Rules'!$I$11&amp;" "&amp;TEXT('Scoring Rules'!$F$11,"0.00"),IF(IF('Scoring Rules'!$I$11="&gt;=",J233&gt;='Scoring Rules'!$D$11,J233&gt;'Scoring Rules'!$D$11),'Scoring Rules'!$I$11&amp;" "&amp;TEXT('Scoring Rules'!$D$11,"0.00")&amp;" to "&amp;IF('Scoring Rules'!$I$11="&gt;", "&lt;= ","&lt; ")&amp;TEXT('Scoring Rules'!$F$11,"0.00"),IF(IF('Scoring Rules'!$I$11="&gt;=",J233&gt;='Scoring Rules'!$B$11,J233&gt;'Scoring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"&amp;K233&amp;" pts"))</x:f>
      </x:c>
      <x:c r="Y233" s="8" t="str">
        <x:f>IF($A233="","",IF(NOT(ISNUMBER(M233)),"Missing metric", IF(IF('Scoring Rules'!$I$12="&gt;=",L233&gt;='Scoring Rules'!$D$12,L233&gt;'Scoring Rules'!$D$12),'Scoring Rules'!$I$12&amp;" "&amp;TEXT('Scoring Rules'!$D$12,"0.00"),IF(IF('Scoring Rules'!$I$12="&gt;=",L233&gt;='Scoring Rules'!$B$12,L233&gt;'Scoring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"&amp;M233&amp;" pts"))</x:f>
      </x:c>
      <x:c r="Z233" s="8" t="str">
        <x:f>IF($A233="","",IF(NOT(ISNUMBER(O233)),"Missing metric","Attendance "&amp;TEXT(100-N233,"0.00")&amp;"%: "&amp;IF(AND('Scoring Rules'!$F$13&lt;&gt;"",IF('Scoring Rules'!$I$13="&gt;=",100-N233&gt;='Scoring Rules'!$F$13,100-N233&gt;'Scoring Rules'!$F$13)),'Scoring Rules'!$I$13&amp;" "&amp;TEXT('Scoring Rules'!$F$13,"0.00"),IF(IF('Scoring Rules'!$I$13="&gt;=",100-N233&gt;='Scoring Rules'!$D$13,100-N233&gt;'Scoring Rules'!$D$13),'Scoring Rules'!$I$13&amp;" "&amp;TEXT('Scoring Rules'!$D$13,"0.00")&amp;" to "&amp;IF('Scoring Rules'!$I$13="&gt;", "&lt;= ","&lt; ")&amp;TEXT('Scoring Rules'!$F$13,"0.00"),IF(IF('Scoring Rules'!$I$13="&gt;=",100-N233&gt;='Scoring Rules'!$B$13,100-N233&gt;'Scoring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"&amp;O233&amp;" pts"))</x:f>
      </x:c>
    </x:row>
    <x:row r="234" ht="32" customHeight="1">
      <x:c r="A234" s="2" t="str">
        <x:f>IF('Paste Export'!A228&lt;&gt;"",'Paste Export'!A228,"")</x:f>
      </x:c>
      <x:c r="B234" s="16" t="str">
        <x:f>IF($A234="","",IF(ISBLANK('Paste Export'!B228),"Missing",IF(ISNUMBER('Paste Export'!B228),'Paste Export'!B228,VALUE('Paste Export'!B228))))</x:f>
      </x:c>
      <x:c r="C234" s="16" t="str">
        <x:f>IF($A234="","",IF(NOT(ISNUMBER(B234)),"Missing",IF(AND('Scoring Rules'!$F$7&lt;&gt;"",IF('Scoring Rules'!$I$7="&gt;=",B234&gt;='Scoring Rules'!$F$7,B234&gt;'Scoring Rules'!$F$7)),'Scoring Rules'!$G$7,IF(IF('Scoring Rules'!$I$7="&gt;=",B234&gt;='Scoring Rules'!$D$7,B234&gt;'Scoring Rules'!$D$7),'Scoring Rules'!$E$7,IF(IF('Scoring Rules'!$I$7="&gt;=",B234&gt;='Scoring Rules'!$B$7,B234&gt;'Scoring Rules'!$B$7),'Scoring Rules'!$C$7,'Scoring Rules'!$H$7)))))</x:f>
      </x:c>
      <x:c r="D234" s="16" t="str">
        <x:f>IF($A234="","",IF(ISBLANK('Paste Export'!C228),"Missing",IF(ISNUMBER('Paste Export'!C228),'Paste Export'!C228,VALUE('Paste Export'!C228))))</x:f>
      </x:c>
      <x:c r="E234" s="16" t="str">
        <x:f>IF($A234="","",IF(NOT(ISNUMBER(D234)),"Missing",IF(AND('Scoring Rules'!$F$8&lt;&gt;"",IF('Scoring Rules'!$I$8="&gt;=",D234&gt;='Scoring Rules'!$F$8,D234&gt;'Scoring Rules'!$F$8)),'Scoring Rules'!$G$8,IF(IF('Scoring Rules'!$I$8="&gt;=",D234&gt;='Scoring Rules'!$D$8,D234&gt;'Scoring Rules'!$D$8),'Scoring Rules'!$E$8,IF(IF('Scoring Rules'!$I$8="&gt;=",D234&gt;='Scoring Rules'!$B$8,D234&gt;'Scoring Rules'!$B$8),'Scoring Rules'!$C$8,'Scoring Rules'!$H$8)))))</x:f>
      </x:c>
      <x:c r="F234" s="14" t="str">
        <x:f>IF($A234="","",IF(ISBLANK('Paste Export'!D228),"Missing",IF(ISNUMBER('Paste Export'!D228),'Paste Export'!D228,VALUE('Paste Export'!D228))))</x:f>
      </x:c>
      <x:c r="G234" s="16" t="str">
        <x:f>IF($A234="","",IF(NOT(ISNUMBER(F234)),"Missing",IF(AND('Scoring Rules'!$F$9&lt;&gt;"",IF('Scoring Rules'!$I$9="&gt;=",F234&gt;='Scoring Rules'!$F$9,F234&gt;'Scoring Rules'!$F$9)),'Scoring Rules'!$G$9,IF(IF('Scoring Rules'!$I$9="&gt;=",F234&gt;='Scoring Rules'!$D$9,F234&gt;'Scoring Rules'!$D$9),'Scoring Rules'!$E$9,IF(IF('Scoring Rules'!$I$9="&gt;=",F234&gt;='Scoring Rules'!$B$9,F234&gt;'Scoring Rules'!$B$9),'Scoring Rules'!$C$9,'Scoring Rules'!$H$9)))))</x:f>
      </x:c>
      <x:c r="H234" s="15" t="str">
        <x:f>IF($A234="","",IF(ISBLANK('Paste Export'!E228),"Missing",IF(ISNUMBER('Paste Export'!E228),'Paste Export'!E228,VALUE('Paste Export'!E228))))</x:f>
      </x:c>
      <x:c r="I234" s="16" t="str">
        <x:f>IF($A234="","",IF(NOT(ISNUMBER(H234)),"Missing",IF(AND('Scoring Rules'!$F$10&lt;&gt;"",IF('Scoring Rules'!$I$10="&gt;=",H234&gt;='Scoring Rules'!$F$10,H234&gt;'Scoring Rules'!$F$10)),'Scoring Rules'!$G$10,IF(IF('Scoring Rules'!$I$10="&gt;=",H234&gt;='Scoring Rules'!$D$10,H234&gt;'Scoring Rules'!$D$10),'Scoring Rules'!$E$10,IF(IF('Scoring Rules'!$I$10="&gt;=",H234&gt;='Scoring Rules'!$B$10,H234&gt;'Scoring Rules'!$B$10),'Scoring Rules'!$C$10,'Scoring Rules'!$H$10)))))</x:f>
      </x:c>
      <x:c r="J234" s="15" t="str">
        <x:f>IF($A234="","",IF(ISBLANK('Paste Export'!F228),"Missing",IF(ISNUMBER('Paste Export'!F228),'Paste Export'!F228,VALUE('Paste Export'!F228))))</x:f>
      </x:c>
      <x:c r="K234" s="16" t="str">
        <x:f>IF($A234="","",IF(NOT(ISNUMBER(J234)),"Missing",IF(AND('Scoring Rules'!$F$11&lt;&gt;"",IF('Scoring Rules'!$I$11="&gt;=",J234&gt;='Scoring Rules'!$F$11,J234&gt;'Scoring Rules'!$F$11)),'Scoring Rules'!$G$11,IF(IF('Scoring Rules'!$I$11="&gt;=",J234&gt;='Scoring Rules'!$D$11,J234&gt;'Scoring Rules'!$D$11),'Scoring Rules'!$E$11,IF(IF('Scoring Rules'!$I$11="&gt;=",J234&gt;='Scoring Rules'!$B$11,J234&gt;'Scoring Rules'!$B$11),'Scoring Rules'!$C$11,'Scoring Rules'!$H$11)))))</x:f>
      </x:c>
      <x:c r="L234" s="14" t="str">
        <x:f>IF($A234="","",IF(ISBLANK('Paste Export'!G228),"Missing",IF(ISNUMBER('Paste Export'!G228),'Paste Export'!G228,VALUE('Paste Export'!G228))))</x:f>
      </x:c>
      <x:c r="M234" s="16" t="str">
        <x:f>IF($A234="","",IF(NOT(ISNUMBER(L234)),"Missing",IF(AND('Scoring Rules'!$F$12&lt;&gt;"",IF('Scoring Rules'!$I$12="&gt;=",L234&gt;='Scoring Rules'!$F$12,L234&gt;'Scoring Rules'!$F$12)),'Scoring Rules'!$G$12,IF(IF('Scoring Rules'!$I$12="&gt;=",L234&gt;='Scoring Rules'!$D$12,L234&gt;'Scoring Rules'!$D$12),'Scoring Rules'!$E$12,IF(IF('Scoring Rules'!$I$12="&gt;=",L234&gt;='Scoring Rules'!$B$12,L234&gt;'Scoring Rules'!$B$12),'Scoring Rules'!$C$12,'Scoring Rules'!$H$12)))))</x:f>
      </x:c>
      <x:c r="N234" s="14" t="str">
        <x:f>IF($A234="","",IF(ISBLANK('Paste Export'!H228),"Missing",IF(ISNUMBER('Paste Export'!H228),'Paste Export'!H228,VALUE('Paste Export'!H228))))</x:f>
      </x:c>
      <x:c r="O234" s="16" t="str">
        <x:f>IF($A234="","",IF(NOT(ISNUMBER(N234)),"Missing",IF(AND('Scoring Rules'!$F$13&lt;&gt;"",IF('Scoring Rules'!$I$13="&gt;=",100-N234&gt;='Scoring Rules'!$F$13,100-N234&gt;'Scoring Rules'!$F$13)),'Scoring Rules'!$G$13,IF(IF('Scoring Rules'!$I$13="&gt;=",100-N234&gt;='Scoring Rules'!$D$13,100-N234&gt;'Scoring Rules'!$D$13),'Scoring Rules'!$E$13,IF(IF('Scoring Rules'!$I$13="&gt;=",100-N234&gt;='Scoring Rules'!$B$13,100-N234&gt;'Scoring Rules'!$B$13),'Scoring Rules'!$C$13,'Scoring Rules'!$H$13)))))</x:f>
      </x:c>
      <x:c r="P234" s="16" t="str">
        <x:f>IF($A234="","",IF(COUNT(C234,E234,G234,I234,K234,M234,O234)=7,SUM(C234,E234,G234,I234,K234,M234,O234),"Missing metric"))</x:f>
      </x:c>
      <x:c r="Q234" s="16" t="str">
        <x:f>IF($A234="","",IF(ISBLANK('Paste Export'!I228),"Missing",VALUE('Paste Export'!I228)))</x:f>
      </x:c>
      <x:c r="R234" s="16" t="str">
        <x:f>IF($A234="","",IF(AND(ISNUMBER(P234),ISNUMBER(Q234)),P234-Q234,"Unavailable"))</x:f>
      </x:c>
      <x:c r="S234" s="2" t="str">
        <x:f>IF($A234="","",IF(ISNUMBER(R234),IF(R234=0,"Matches","Review rules / rounding"),"Missing input"))</x:f>
      </x:c>
      <x:c r="T234" s="8" t="str">
        <x:f>IF($A234="","",IF(NOT(ISNUMBER(C234)),"Missing metric", IF(AND('Scoring Rules'!$F$7&lt;&gt;"",IF('Scoring Rules'!$I$7="&gt;=",B234&gt;='Scoring Rules'!$F$7,B234&gt;'Scoring Rules'!$F$7)),'Scoring Rules'!$I$7&amp;" "&amp;TEXT('Scoring Rules'!$F$7,"0.00"),IF(IF('Scoring Rules'!$I$7="&gt;=",B234&gt;='Scoring Rules'!$D$7,B234&gt;'Scoring Rules'!$D$7),'Scoring Rules'!$I$7&amp;" "&amp;TEXT('Scoring Rules'!$D$7,"0.00")&amp;" to "&amp;IF('Scoring Rules'!$I$7="&gt;", "&lt;= ","&lt; ")&amp;TEXT('Scoring Rules'!$F$7,"0.00"),IF(IF('Scoring Rules'!$I$7="&gt;=",B234&gt;='Scoring Rules'!$B$7,B234&gt;'Scoring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"&amp;C234&amp;" pts"))</x:f>
      </x:c>
      <x:c r="U234" s="8" t="str">
        <x:f>IF($A234="","",IF(NOT(ISNUMBER(E234)),"Missing metric", IF(AND('Scoring Rules'!$F$8&lt;&gt;"",IF('Scoring Rules'!$I$8="&gt;=",D234&gt;='Scoring Rules'!$F$8,D234&gt;'Scoring Rules'!$F$8)),'Scoring Rules'!$I$8&amp;" "&amp;TEXT('Scoring Rules'!$F$8,"0.00"),IF(IF('Scoring Rules'!$I$8="&gt;=",D234&gt;='Scoring Rules'!$D$8,D234&gt;'Scoring Rules'!$D$8),'Scoring Rules'!$I$8&amp;" "&amp;TEXT('Scoring Rules'!$D$8,"0.00")&amp;" to "&amp;IF('Scoring Rules'!$I$8="&gt;", "&lt;= ","&lt; ")&amp;TEXT('Scoring Rules'!$F$8,"0.00"),IF(IF('Scoring Rules'!$I$8="&gt;=",D234&gt;='Scoring Rules'!$B$8,D234&gt;'Scoring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"&amp;E234&amp;" pts"))</x:f>
      </x:c>
      <x:c r="V234" s="8" t="str">
        <x:f>IF($A234="","",IF(NOT(ISNUMBER(G234)),"Missing metric", IF(AND('Scoring Rules'!$F$9&lt;&gt;"",IF('Scoring Rules'!$I$9="&gt;=",F234&gt;='Scoring Rules'!$F$9,F234&gt;'Scoring Rules'!$F$9)),'Scoring Rules'!$I$9&amp;" "&amp;TEXT('Scoring Rules'!$F$9,"0.00"),IF(IF('Scoring Rules'!$I$9="&gt;=",F234&gt;='Scoring Rules'!$D$9,F234&gt;'Scoring Rules'!$D$9),'Scoring Rules'!$I$9&amp;" "&amp;TEXT('Scoring Rules'!$D$9,"0.00")&amp;" to "&amp;IF('Scoring Rules'!$I$9="&gt;", "&lt;= ","&lt; ")&amp;TEXT('Scoring Rules'!$F$9,"0.00"),IF(IF('Scoring Rules'!$I$9="&gt;=",F234&gt;='Scoring Rules'!$B$9,F234&gt;'Scoring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"&amp;G234&amp;" pts"))</x:f>
      </x:c>
      <x:c r="W234" s="8" t="str">
        <x:f>IF($A234="","",IF(NOT(ISNUMBER(I234)),"Missing metric", IF(AND('Scoring Rules'!$F$10&lt;&gt;"",IF('Scoring Rules'!$I$10="&gt;=",H234&gt;='Scoring Rules'!$F$10,H234&gt;'Scoring Rules'!$F$10)),'Scoring Rules'!$I$10&amp;" "&amp;TEXT('Scoring Rules'!$F$10,"0.00"),IF(IF('Scoring Rules'!$I$10="&gt;=",H234&gt;='Scoring Rules'!$D$10,H234&gt;'Scoring Rules'!$D$10),'Scoring Rules'!$I$10&amp;" "&amp;TEXT('Scoring Rules'!$D$10,"0.00")&amp;" to "&amp;IF('Scoring Rules'!$I$10="&gt;", "&lt;= ","&lt; ")&amp;TEXT('Scoring Rules'!$F$10,"0.00"),IF(IF('Scoring Rules'!$I$10="&gt;=",H234&gt;='Scoring Rules'!$B$10,H234&gt;'Scoring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"&amp;I234&amp;" pts"))</x:f>
      </x:c>
      <x:c r="X234" s="8" t="str">
        <x:f>IF($A234="","",IF(NOT(ISNUMBER(K234)),"Missing metric", IF(AND('Scoring Rules'!$F$11&lt;&gt;"",IF('Scoring Rules'!$I$11="&gt;=",J234&gt;='Scoring Rules'!$F$11,J234&gt;'Scoring Rules'!$F$11)),'Scoring Rules'!$I$11&amp;" "&amp;TEXT('Scoring Rules'!$F$11,"0.00"),IF(IF('Scoring Rules'!$I$11="&gt;=",J234&gt;='Scoring Rules'!$D$11,J234&gt;'Scoring Rules'!$D$11),'Scoring Rules'!$I$11&amp;" "&amp;TEXT('Scoring Rules'!$D$11,"0.00")&amp;" to "&amp;IF('Scoring Rules'!$I$11="&gt;", "&lt;= ","&lt; ")&amp;TEXT('Scoring Rules'!$F$11,"0.00"),IF(IF('Scoring Rules'!$I$11="&gt;=",J234&gt;='Scoring Rules'!$B$11,J234&gt;'Scoring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"&amp;K234&amp;" pts"))</x:f>
      </x:c>
      <x:c r="Y234" s="8" t="str">
        <x:f>IF($A234="","",IF(NOT(ISNUMBER(M234)),"Missing metric", IF(IF('Scoring Rules'!$I$12="&gt;=",L234&gt;='Scoring Rules'!$D$12,L234&gt;'Scoring Rules'!$D$12),'Scoring Rules'!$I$12&amp;" "&amp;TEXT('Scoring Rules'!$D$12,"0.00"),IF(IF('Scoring Rules'!$I$12="&gt;=",L234&gt;='Scoring Rules'!$B$12,L234&gt;'Scoring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"&amp;M234&amp;" pts"))</x:f>
      </x:c>
      <x:c r="Z234" s="8" t="str">
        <x:f>IF($A234="","",IF(NOT(ISNUMBER(O234)),"Missing metric","Attendance "&amp;TEXT(100-N234,"0.00")&amp;"%: "&amp;IF(AND('Scoring Rules'!$F$13&lt;&gt;"",IF('Scoring Rules'!$I$13="&gt;=",100-N234&gt;='Scoring Rules'!$F$13,100-N234&gt;'Scoring Rules'!$F$13)),'Scoring Rules'!$I$13&amp;" "&amp;TEXT('Scoring Rules'!$F$13,"0.00"),IF(IF('Scoring Rules'!$I$13="&gt;=",100-N234&gt;='Scoring Rules'!$D$13,100-N234&gt;'Scoring Rules'!$D$13),'Scoring Rules'!$I$13&amp;" "&amp;TEXT('Scoring Rules'!$D$13,"0.00")&amp;" to "&amp;IF('Scoring Rules'!$I$13="&gt;", "&lt;= ","&lt; ")&amp;TEXT('Scoring Rules'!$F$13,"0.00"),IF(IF('Scoring Rules'!$I$13="&gt;=",100-N234&gt;='Scoring Rules'!$B$13,100-N234&gt;'Scoring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"&amp;O234&amp;" pts"))</x:f>
      </x:c>
    </x:row>
    <x:row r="235" ht="32" customHeight="1">
      <x:c r="A235" s="2" t="str">
        <x:f>IF('Paste Export'!A229&lt;&gt;"",'Paste Export'!A229,"")</x:f>
      </x:c>
      <x:c r="B235" s="16" t="str">
        <x:f>IF($A235="","",IF(ISBLANK('Paste Export'!B229),"Missing",IF(ISNUMBER('Paste Export'!B229),'Paste Export'!B229,VALUE('Paste Export'!B229))))</x:f>
      </x:c>
      <x:c r="C235" s="16" t="str">
        <x:f>IF($A235="","",IF(NOT(ISNUMBER(B235)),"Missing",IF(AND('Scoring Rules'!$F$7&lt;&gt;"",IF('Scoring Rules'!$I$7="&gt;=",B235&gt;='Scoring Rules'!$F$7,B235&gt;'Scoring Rules'!$F$7)),'Scoring Rules'!$G$7,IF(IF('Scoring Rules'!$I$7="&gt;=",B235&gt;='Scoring Rules'!$D$7,B235&gt;'Scoring Rules'!$D$7),'Scoring Rules'!$E$7,IF(IF('Scoring Rules'!$I$7="&gt;=",B235&gt;='Scoring Rules'!$B$7,B235&gt;'Scoring Rules'!$B$7),'Scoring Rules'!$C$7,'Scoring Rules'!$H$7)))))</x:f>
      </x:c>
      <x:c r="D235" s="16" t="str">
        <x:f>IF($A235="","",IF(ISBLANK('Paste Export'!C229),"Missing",IF(ISNUMBER('Paste Export'!C229),'Paste Export'!C229,VALUE('Paste Export'!C229))))</x:f>
      </x:c>
      <x:c r="E235" s="16" t="str">
        <x:f>IF($A235="","",IF(NOT(ISNUMBER(D235)),"Missing",IF(AND('Scoring Rules'!$F$8&lt;&gt;"",IF('Scoring Rules'!$I$8="&gt;=",D235&gt;='Scoring Rules'!$F$8,D235&gt;'Scoring Rules'!$F$8)),'Scoring Rules'!$G$8,IF(IF('Scoring Rules'!$I$8="&gt;=",D235&gt;='Scoring Rules'!$D$8,D235&gt;'Scoring Rules'!$D$8),'Scoring Rules'!$E$8,IF(IF('Scoring Rules'!$I$8="&gt;=",D235&gt;='Scoring Rules'!$B$8,D235&gt;'Scoring Rules'!$B$8),'Scoring Rules'!$C$8,'Scoring Rules'!$H$8)))))</x:f>
      </x:c>
      <x:c r="F235" s="14" t="str">
        <x:f>IF($A235="","",IF(ISBLANK('Paste Export'!D229),"Missing",IF(ISNUMBER('Paste Export'!D229),'Paste Export'!D229,VALUE('Paste Export'!D229))))</x:f>
      </x:c>
      <x:c r="G235" s="16" t="str">
        <x:f>IF($A235="","",IF(NOT(ISNUMBER(F235)),"Missing",IF(AND('Scoring Rules'!$F$9&lt;&gt;"",IF('Scoring Rules'!$I$9="&gt;=",F235&gt;='Scoring Rules'!$F$9,F235&gt;'Scoring Rules'!$F$9)),'Scoring Rules'!$G$9,IF(IF('Scoring Rules'!$I$9="&gt;=",F235&gt;='Scoring Rules'!$D$9,F235&gt;'Scoring Rules'!$D$9),'Scoring Rules'!$E$9,IF(IF('Scoring Rules'!$I$9="&gt;=",F235&gt;='Scoring Rules'!$B$9,F235&gt;'Scoring Rules'!$B$9),'Scoring Rules'!$C$9,'Scoring Rules'!$H$9)))))</x:f>
      </x:c>
      <x:c r="H235" s="15" t="str">
        <x:f>IF($A235="","",IF(ISBLANK('Paste Export'!E229),"Missing",IF(ISNUMBER('Paste Export'!E229),'Paste Export'!E229,VALUE('Paste Export'!E229))))</x:f>
      </x:c>
      <x:c r="I235" s="16" t="str">
        <x:f>IF($A235="","",IF(NOT(ISNUMBER(H235)),"Missing",IF(AND('Scoring Rules'!$F$10&lt;&gt;"",IF('Scoring Rules'!$I$10="&gt;=",H235&gt;='Scoring Rules'!$F$10,H235&gt;'Scoring Rules'!$F$10)),'Scoring Rules'!$G$10,IF(IF('Scoring Rules'!$I$10="&gt;=",H235&gt;='Scoring Rules'!$D$10,H235&gt;'Scoring Rules'!$D$10),'Scoring Rules'!$E$10,IF(IF('Scoring Rules'!$I$10="&gt;=",H235&gt;='Scoring Rules'!$B$10,H235&gt;'Scoring Rules'!$B$10),'Scoring Rules'!$C$10,'Scoring Rules'!$H$10)))))</x:f>
      </x:c>
      <x:c r="J235" s="15" t="str">
        <x:f>IF($A235="","",IF(ISBLANK('Paste Export'!F229),"Missing",IF(ISNUMBER('Paste Export'!F229),'Paste Export'!F229,VALUE('Paste Export'!F229))))</x:f>
      </x:c>
      <x:c r="K235" s="16" t="str">
        <x:f>IF($A235="","",IF(NOT(ISNUMBER(J235)),"Missing",IF(AND('Scoring Rules'!$F$11&lt;&gt;"",IF('Scoring Rules'!$I$11="&gt;=",J235&gt;='Scoring Rules'!$F$11,J235&gt;'Scoring Rules'!$F$11)),'Scoring Rules'!$G$11,IF(IF('Scoring Rules'!$I$11="&gt;=",J235&gt;='Scoring Rules'!$D$11,J235&gt;'Scoring Rules'!$D$11),'Scoring Rules'!$E$11,IF(IF('Scoring Rules'!$I$11="&gt;=",J235&gt;='Scoring Rules'!$B$11,J235&gt;'Scoring Rules'!$B$11),'Scoring Rules'!$C$11,'Scoring Rules'!$H$11)))))</x:f>
      </x:c>
      <x:c r="L235" s="14" t="str">
        <x:f>IF($A235="","",IF(ISBLANK('Paste Export'!G229),"Missing",IF(ISNUMBER('Paste Export'!G229),'Paste Export'!G229,VALUE('Paste Export'!G229))))</x:f>
      </x:c>
      <x:c r="M235" s="16" t="str">
        <x:f>IF($A235="","",IF(NOT(ISNUMBER(L235)),"Missing",IF(AND('Scoring Rules'!$F$12&lt;&gt;"",IF('Scoring Rules'!$I$12="&gt;=",L235&gt;='Scoring Rules'!$F$12,L235&gt;'Scoring Rules'!$F$12)),'Scoring Rules'!$G$12,IF(IF('Scoring Rules'!$I$12="&gt;=",L235&gt;='Scoring Rules'!$D$12,L235&gt;'Scoring Rules'!$D$12),'Scoring Rules'!$E$12,IF(IF('Scoring Rules'!$I$12="&gt;=",L235&gt;='Scoring Rules'!$B$12,L235&gt;'Scoring Rules'!$B$12),'Scoring Rules'!$C$12,'Scoring Rules'!$H$12)))))</x:f>
      </x:c>
      <x:c r="N235" s="14" t="str">
        <x:f>IF($A235="","",IF(ISBLANK('Paste Export'!H229),"Missing",IF(ISNUMBER('Paste Export'!H229),'Paste Export'!H229,VALUE('Paste Export'!H229))))</x:f>
      </x:c>
      <x:c r="O235" s="16" t="str">
        <x:f>IF($A235="","",IF(NOT(ISNUMBER(N235)),"Missing",IF(AND('Scoring Rules'!$F$13&lt;&gt;"",IF('Scoring Rules'!$I$13="&gt;=",100-N235&gt;='Scoring Rules'!$F$13,100-N235&gt;'Scoring Rules'!$F$13)),'Scoring Rules'!$G$13,IF(IF('Scoring Rules'!$I$13="&gt;=",100-N235&gt;='Scoring Rules'!$D$13,100-N235&gt;'Scoring Rules'!$D$13),'Scoring Rules'!$E$13,IF(IF('Scoring Rules'!$I$13="&gt;=",100-N235&gt;='Scoring Rules'!$B$13,100-N235&gt;'Scoring Rules'!$B$13),'Scoring Rules'!$C$13,'Scoring Rules'!$H$13)))))</x:f>
      </x:c>
      <x:c r="P235" s="16" t="str">
        <x:f>IF($A235="","",IF(COUNT(C235,E235,G235,I235,K235,M235,O235)=7,SUM(C235,E235,G235,I235,K235,M235,O235),"Missing metric"))</x:f>
      </x:c>
      <x:c r="Q235" s="16" t="str">
        <x:f>IF($A235="","",IF(ISBLANK('Paste Export'!I229),"Missing",VALUE('Paste Export'!I229)))</x:f>
      </x:c>
      <x:c r="R235" s="16" t="str">
        <x:f>IF($A235="","",IF(AND(ISNUMBER(P235),ISNUMBER(Q235)),P235-Q235,"Unavailable"))</x:f>
      </x:c>
      <x:c r="S235" s="2" t="str">
        <x:f>IF($A235="","",IF(ISNUMBER(R235),IF(R235=0,"Matches","Review rules / rounding"),"Missing input"))</x:f>
      </x:c>
      <x:c r="T235" s="8" t="str">
        <x:f>IF($A235="","",IF(NOT(ISNUMBER(C235)),"Missing metric", IF(AND('Scoring Rules'!$F$7&lt;&gt;"",IF('Scoring Rules'!$I$7="&gt;=",B235&gt;='Scoring Rules'!$F$7,B235&gt;'Scoring Rules'!$F$7)),'Scoring Rules'!$I$7&amp;" "&amp;TEXT('Scoring Rules'!$F$7,"0.00"),IF(IF('Scoring Rules'!$I$7="&gt;=",B235&gt;='Scoring Rules'!$D$7,B235&gt;'Scoring Rules'!$D$7),'Scoring Rules'!$I$7&amp;" "&amp;TEXT('Scoring Rules'!$D$7,"0.00")&amp;" to "&amp;IF('Scoring Rules'!$I$7="&gt;", "&lt;= ","&lt; ")&amp;TEXT('Scoring Rules'!$F$7,"0.00"),IF(IF('Scoring Rules'!$I$7="&gt;=",B235&gt;='Scoring Rules'!$B$7,B235&gt;'Scoring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"&amp;C235&amp;" pts"))</x:f>
      </x:c>
      <x:c r="U235" s="8" t="str">
        <x:f>IF($A235="","",IF(NOT(ISNUMBER(E235)),"Missing metric", IF(AND('Scoring Rules'!$F$8&lt;&gt;"",IF('Scoring Rules'!$I$8="&gt;=",D235&gt;='Scoring Rules'!$F$8,D235&gt;'Scoring Rules'!$F$8)),'Scoring Rules'!$I$8&amp;" "&amp;TEXT('Scoring Rules'!$F$8,"0.00"),IF(IF('Scoring Rules'!$I$8="&gt;=",D235&gt;='Scoring Rules'!$D$8,D235&gt;'Scoring Rules'!$D$8),'Scoring Rules'!$I$8&amp;" "&amp;TEXT('Scoring Rules'!$D$8,"0.00")&amp;" to "&amp;IF('Scoring Rules'!$I$8="&gt;", "&lt;= ","&lt; ")&amp;TEXT('Scoring Rules'!$F$8,"0.00"),IF(IF('Scoring Rules'!$I$8="&gt;=",D235&gt;='Scoring Rules'!$B$8,D235&gt;'Scoring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"&amp;E235&amp;" pts"))</x:f>
      </x:c>
      <x:c r="V235" s="8" t="str">
        <x:f>IF($A235="","",IF(NOT(ISNUMBER(G235)),"Missing metric", IF(AND('Scoring Rules'!$F$9&lt;&gt;"",IF('Scoring Rules'!$I$9="&gt;=",F235&gt;='Scoring Rules'!$F$9,F235&gt;'Scoring Rules'!$F$9)),'Scoring Rules'!$I$9&amp;" "&amp;TEXT('Scoring Rules'!$F$9,"0.00"),IF(IF('Scoring Rules'!$I$9="&gt;=",F235&gt;='Scoring Rules'!$D$9,F235&gt;'Scoring Rules'!$D$9),'Scoring Rules'!$I$9&amp;" "&amp;TEXT('Scoring Rules'!$D$9,"0.00")&amp;" to "&amp;IF('Scoring Rules'!$I$9="&gt;", "&lt;= ","&lt; ")&amp;TEXT('Scoring Rules'!$F$9,"0.00"),IF(IF('Scoring Rules'!$I$9="&gt;=",F235&gt;='Scoring Rules'!$B$9,F235&gt;'Scoring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"&amp;G235&amp;" pts"))</x:f>
      </x:c>
      <x:c r="W235" s="8" t="str">
        <x:f>IF($A235="","",IF(NOT(ISNUMBER(I235)),"Missing metric", IF(AND('Scoring Rules'!$F$10&lt;&gt;"",IF('Scoring Rules'!$I$10="&gt;=",H235&gt;='Scoring Rules'!$F$10,H235&gt;'Scoring Rules'!$F$10)),'Scoring Rules'!$I$10&amp;" "&amp;TEXT('Scoring Rules'!$F$10,"0.00"),IF(IF('Scoring Rules'!$I$10="&gt;=",H235&gt;='Scoring Rules'!$D$10,H235&gt;'Scoring Rules'!$D$10),'Scoring Rules'!$I$10&amp;" "&amp;TEXT('Scoring Rules'!$D$10,"0.00")&amp;" to "&amp;IF('Scoring Rules'!$I$10="&gt;", "&lt;= ","&lt; ")&amp;TEXT('Scoring Rules'!$F$10,"0.00"),IF(IF('Scoring Rules'!$I$10="&gt;=",H235&gt;='Scoring Rules'!$B$10,H235&gt;'Scoring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"&amp;I235&amp;" pts"))</x:f>
      </x:c>
      <x:c r="X235" s="8" t="str">
        <x:f>IF($A235="","",IF(NOT(ISNUMBER(K235)),"Missing metric", IF(AND('Scoring Rules'!$F$11&lt;&gt;"",IF('Scoring Rules'!$I$11="&gt;=",J235&gt;='Scoring Rules'!$F$11,J235&gt;'Scoring Rules'!$F$11)),'Scoring Rules'!$I$11&amp;" "&amp;TEXT('Scoring Rules'!$F$11,"0.00"),IF(IF('Scoring Rules'!$I$11="&gt;=",J235&gt;='Scoring Rules'!$D$11,J235&gt;'Scoring Rules'!$D$11),'Scoring Rules'!$I$11&amp;" "&amp;TEXT('Scoring Rules'!$D$11,"0.00")&amp;" to "&amp;IF('Scoring Rules'!$I$11="&gt;", "&lt;= ","&lt; ")&amp;TEXT('Scoring Rules'!$F$11,"0.00"),IF(IF('Scoring Rules'!$I$11="&gt;=",J235&gt;='Scoring Rules'!$B$11,J235&gt;'Scoring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"&amp;K235&amp;" pts"))</x:f>
      </x:c>
      <x:c r="Y235" s="8" t="str">
        <x:f>IF($A235="","",IF(NOT(ISNUMBER(M235)),"Missing metric", IF(IF('Scoring Rules'!$I$12="&gt;=",L235&gt;='Scoring Rules'!$D$12,L235&gt;'Scoring Rules'!$D$12),'Scoring Rules'!$I$12&amp;" "&amp;TEXT('Scoring Rules'!$D$12,"0.00"),IF(IF('Scoring Rules'!$I$12="&gt;=",L235&gt;='Scoring Rules'!$B$12,L235&gt;'Scoring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"&amp;M235&amp;" pts"))</x:f>
      </x:c>
      <x:c r="Z235" s="8" t="str">
        <x:f>IF($A235="","",IF(NOT(ISNUMBER(O235)),"Missing metric","Attendance "&amp;TEXT(100-N235,"0.00")&amp;"%: "&amp;IF(AND('Scoring Rules'!$F$13&lt;&gt;"",IF('Scoring Rules'!$I$13="&gt;=",100-N235&gt;='Scoring Rules'!$F$13,100-N235&gt;'Scoring Rules'!$F$13)),'Scoring Rules'!$I$13&amp;" "&amp;TEXT('Scoring Rules'!$F$13,"0.00"),IF(IF('Scoring Rules'!$I$13="&gt;=",100-N235&gt;='Scoring Rules'!$D$13,100-N235&gt;'Scoring Rules'!$D$13),'Scoring Rules'!$I$13&amp;" "&amp;TEXT('Scoring Rules'!$D$13,"0.00")&amp;" to "&amp;IF('Scoring Rules'!$I$13="&gt;", "&lt;= ","&lt; ")&amp;TEXT('Scoring Rules'!$F$13,"0.00"),IF(IF('Scoring Rules'!$I$13="&gt;=",100-N235&gt;='Scoring Rules'!$B$13,100-N235&gt;'Scoring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"&amp;O235&amp;" pts"))</x:f>
      </x:c>
    </x:row>
    <x:row r="236" ht="32" customHeight="1">
      <x:c r="A236" s="2" t="str">
        <x:f>IF('Paste Export'!A230&lt;&gt;"",'Paste Export'!A230,"")</x:f>
      </x:c>
      <x:c r="B236" s="16" t="str">
        <x:f>IF($A236="","",IF(ISBLANK('Paste Export'!B230),"Missing",IF(ISNUMBER('Paste Export'!B230),'Paste Export'!B230,VALUE('Paste Export'!B230))))</x:f>
      </x:c>
      <x:c r="C236" s="16" t="str">
        <x:f>IF($A236="","",IF(NOT(ISNUMBER(B236)),"Missing",IF(AND('Scoring Rules'!$F$7&lt;&gt;"",IF('Scoring Rules'!$I$7="&gt;=",B236&gt;='Scoring Rules'!$F$7,B236&gt;'Scoring Rules'!$F$7)),'Scoring Rules'!$G$7,IF(IF('Scoring Rules'!$I$7="&gt;=",B236&gt;='Scoring Rules'!$D$7,B236&gt;'Scoring Rules'!$D$7),'Scoring Rules'!$E$7,IF(IF('Scoring Rules'!$I$7="&gt;=",B236&gt;='Scoring Rules'!$B$7,B236&gt;'Scoring Rules'!$B$7),'Scoring Rules'!$C$7,'Scoring Rules'!$H$7)))))</x:f>
      </x:c>
      <x:c r="D236" s="16" t="str">
        <x:f>IF($A236="","",IF(ISBLANK('Paste Export'!C230),"Missing",IF(ISNUMBER('Paste Export'!C230),'Paste Export'!C230,VALUE('Paste Export'!C230))))</x:f>
      </x:c>
      <x:c r="E236" s="16" t="str">
        <x:f>IF($A236="","",IF(NOT(ISNUMBER(D236)),"Missing",IF(AND('Scoring Rules'!$F$8&lt;&gt;"",IF('Scoring Rules'!$I$8="&gt;=",D236&gt;='Scoring Rules'!$F$8,D236&gt;'Scoring Rules'!$F$8)),'Scoring Rules'!$G$8,IF(IF('Scoring Rules'!$I$8="&gt;=",D236&gt;='Scoring Rules'!$D$8,D236&gt;'Scoring Rules'!$D$8),'Scoring Rules'!$E$8,IF(IF('Scoring Rules'!$I$8="&gt;=",D236&gt;='Scoring Rules'!$B$8,D236&gt;'Scoring Rules'!$B$8),'Scoring Rules'!$C$8,'Scoring Rules'!$H$8)))))</x:f>
      </x:c>
      <x:c r="F236" s="14" t="str">
        <x:f>IF($A236="","",IF(ISBLANK('Paste Export'!D230),"Missing",IF(ISNUMBER('Paste Export'!D230),'Paste Export'!D230,VALUE('Paste Export'!D230))))</x:f>
      </x:c>
      <x:c r="G236" s="16" t="str">
        <x:f>IF($A236="","",IF(NOT(ISNUMBER(F236)),"Missing",IF(AND('Scoring Rules'!$F$9&lt;&gt;"",IF('Scoring Rules'!$I$9="&gt;=",F236&gt;='Scoring Rules'!$F$9,F236&gt;'Scoring Rules'!$F$9)),'Scoring Rules'!$G$9,IF(IF('Scoring Rules'!$I$9="&gt;=",F236&gt;='Scoring Rules'!$D$9,F236&gt;'Scoring Rules'!$D$9),'Scoring Rules'!$E$9,IF(IF('Scoring Rules'!$I$9="&gt;=",F236&gt;='Scoring Rules'!$B$9,F236&gt;'Scoring Rules'!$B$9),'Scoring Rules'!$C$9,'Scoring Rules'!$H$9)))))</x:f>
      </x:c>
      <x:c r="H236" s="15" t="str">
        <x:f>IF($A236="","",IF(ISBLANK('Paste Export'!E230),"Missing",IF(ISNUMBER('Paste Export'!E230),'Paste Export'!E230,VALUE('Paste Export'!E230))))</x:f>
      </x:c>
      <x:c r="I236" s="16" t="str">
        <x:f>IF($A236="","",IF(NOT(ISNUMBER(H236)),"Missing",IF(AND('Scoring Rules'!$F$10&lt;&gt;"",IF('Scoring Rules'!$I$10="&gt;=",H236&gt;='Scoring Rules'!$F$10,H236&gt;'Scoring Rules'!$F$10)),'Scoring Rules'!$G$10,IF(IF('Scoring Rules'!$I$10="&gt;=",H236&gt;='Scoring Rules'!$D$10,H236&gt;'Scoring Rules'!$D$10),'Scoring Rules'!$E$10,IF(IF('Scoring Rules'!$I$10="&gt;=",H236&gt;='Scoring Rules'!$B$10,H236&gt;'Scoring Rules'!$B$10),'Scoring Rules'!$C$10,'Scoring Rules'!$H$10)))))</x:f>
      </x:c>
      <x:c r="J236" s="15" t="str">
        <x:f>IF($A236="","",IF(ISBLANK('Paste Export'!F230),"Missing",IF(ISNUMBER('Paste Export'!F230),'Paste Export'!F230,VALUE('Paste Export'!F230))))</x:f>
      </x:c>
      <x:c r="K236" s="16" t="str">
        <x:f>IF($A236="","",IF(NOT(ISNUMBER(J236)),"Missing",IF(AND('Scoring Rules'!$F$11&lt;&gt;"",IF('Scoring Rules'!$I$11="&gt;=",J236&gt;='Scoring Rules'!$F$11,J236&gt;'Scoring Rules'!$F$11)),'Scoring Rules'!$G$11,IF(IF('Scoring Rules'!$I$11="&gt;=",J236&gt;='Scoring Rules'!$D$11,J236&gt;'Scoring Rules'!$D$11),'Scoring Rules'!$E$11,IF(IF('Scoring Rules'!$I$11="&gt;=",J236&gt;='Scoring Rules'!$B$11,J236&gt;'Scoring Rules'!$B$11),'Scoring Rules'!$C$11,'Scoring Rules'!$H$11)))))</x:f>
      </x:c>
      <x:c r="L236" s="14" t="str">
        <x:f>IF($A236="","",IF(ISBLANK('Paste Export'!G230),"Missing",IF(ISNUMBER('Paste Export'!G230),'Paste Export'!G230,VALUE('Paste Export'!G230))))</x:f>
      </x:c>
      <x:c r="M236" s="16" t="str">
        <x:f>IF($A236="","",IF(NOT(ISNUMBER(L236)),"Missing",IF(AND('Scoring Rules'!$F$12&lt;&gt;"",IF('Scoring Rules'!$I$12="&gt;=",L236&gt;='Scoring Rules'!$F$12,L236&gt;'Scoring Rules'!$F$12)),'Scoring Rules'!$G$12,IF(IF('Scoring Rules'!$I$12="&gt;=",L236&gt;='Scoring Rules'!$D$12,L236&gt;'Scoring Rules'!$D$12),'Scoring Rules'!$E$12,IF(IF('Scoring Rules'!$I$12="&gt;=",L236&gt;='Scoring Rules'!$B$12,L236&gt;'Scoring Rules'!$B$12),'Scoring Rules'!$C$12,'Scoring Rules'!$H$12)))))</x:f>
      </x:c>
      <x:c r="N236" s="14" t="str">
        <x:f>IF($A236="","",IF(ISBLANK('Paste Export'!H230),"Missing",IF(ISNUMBER('Paste Export'!H230),'Paste Export'!H230,VALUE('Paste Export'!H230))))</x:f>
      </x:c>
      <x:c r="O236" s="16" t="str">
        <x:f>IF($A236="","",IF(NOT(ISNUMBER(N236)),"Missing",IF(AND('Scoring Rules'!$F$13&lt;&gt;"",IF('Scoring Rules'!$I$13="&gt;=",100-N236&gt;='Scoring Rules'!$F$13,100-N236&gt;'Scoring Rules'!$F$13)),'Scoring Rules'!$G$13,IF(IF('Scoring Rules'!$I$13="&gt;=",100-N236&gt;='Scoring Rules'!$D$13,100-N236&gt;'Scoring Rules'!$D$13),'Scoring Rules'!$E$13,IF(IF('Scoring Rules'!$I$13="&gt;=",100-N236&gt;='Scoring Rules'!$B$13,100-N236&gt;'Scoring Rules'!$B$13),'Scoring Rules'!$C$13,'Scoring Rules'!$H$13)))))</x:f>
      </x:c>
      <x:c r="P236" s="16" t="str">
        <x:f>IF($A236="","",IF(COUNT(C236,E236,G236,I236,K236,M236,O236)=7,SUM(C236,E236,G236,I236,K236,M236,O236),"Missing metric"))</x:f>
      </x:c>
      <x:c r="Q236" s="16" t="str">
        <x:f>IF($A236="","",IF(ISBLANK('Paste Export'!I230),"Missing",VALUE('Paste Export'!I230)))</x:f>
      </x:c>
      <x:c r="R236" s="16" t="str">
        <x:f>IF($A236="","",IF(AND(ISNUMBER(P236),ISNUMBER(Q236)),P236-Q236,"Unavailable"))</x:f>
      </x:c>
      <x:c r="S236" s="2" t="str">
        <x:f>IF($A236="","",IF(ISNUMBER(R236),IF(R236=0,"Matches","Review rules / rounding"),"Missing input"))</x:f>
      </x:c>
      <x:c r="T236" s="8" t="str">
        <x:f>IF($A236="","",IF(NOT(ISNUMBER(C236)),"Missing metric", IF(AND('Scoring Rules'!$F$7&lt;&gt;"",IF('Scoring Rules'!$I$7="&gt;=",B236&gt;='Scoring Rules'!$F$7,B236&gt;'Scoring Rules'!$F$7)),'Scoring Rules'!$I$7&amp;" "&amp;TEXT('Scoring Rules'!$F$7,"0.00"),IF(IF('Scoring Rules'!$I$7="&gt;=",B236&gt;='Scoring Rules'!$D$7,B236&gt;'Scoring Rules'!$D$7),'Scoring Rules'!$I$7&amp;" "&amp;TEXT('Scoring Rules'!$D$7,"0.00")&amp;" to "&amp;IF('Scoring Rules'!$I$7="&gt;", "&lt;= ","&lt; ")&amp;TEXT('Scoring Rules'!$F$7,"0.00"),IF(IF('Scoring Rules'!$I$7="&gt;=",B236&gt;='Scoring Rules'!$B$7,B236&gt;'Scoring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"&amp;C236&amp;" pts"))</x:f>
      </x:c>
      <x:c r="U236" s="8" t="str">
        <x:f>IF($A236="","",IF(NOT(ISNUMBER(E236)),"Missing metric", IF(AND('Scoring Rules'!$F$8&lt;&gt;"",IF('Scoring Rules'!$I$8="&gt;=",D236&gt;='Scoring Rules'!$F$8,D236&gt;'Scoring Rules'!$F$8)),'Scoring Rules'!$I$8&amp;" "&amp;TEXT('Scoring Rules'!$F$8,"0.00"),IF(IF('Scoring Rules'!$I$8="&gt;=",D236&gt;='Scoring Rules'!$D$8,D236&gt;'Scoring Rules'!$D$8),'Scoring Rules'!$I$8&amp;" "&amp;TEXT('Scoring Rules'!$D$8,"0.00")&amp;" to "&amp;IF('Scoring Rules'!$I$8="&gt;", "&lt;= ","&lt; ")&amp;TEXT('Scoring Rules'!$F$8,"0.00"),IF(IF('Scoring Rules'!$I$8="&gt;=",D236&gt;='Scoring Rules'!$B$8,D236&gt;'Scoring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"&amp;E236&amp;" pts"))</x:f>
      </x:c>
      <x:c r="V236" s="8" t="str">
        <x:f>IF($A236="","",IF(NOT(ISNUMBER(G236)),"Missing metric", IF(AND('Scoring Rules'!$F$9&lt;&gt;"",IF('Scoring Rules'!$I$9="&gt;=",F236&gt;='Scoring Rules'!$F$9,F236&gt;'Scoring Rules'!$F$9)),'Scoring Rules'!$I$9&amp;" "&amp;TEXT('Scoring Rules'!$F$9,"0.00"),IF(IF('Scoring Rules'!$I$9="&gt;=",F236&gt;='Scoring Rules'!$D$9,F236&gt;'Scoring Rules'!$D$9),'Scoring Rules'!$I$9&amp;" "&amp;TEXT('Scoring Rules'!$D$9,"0.00")&amp;" to "&amp;IF('Scoring Rules'!$I$9="&gt;", "&lt;= ","&lt; ")&amp;TEXT('Scoring Rules'!$F$9,"0.00"),IF(IF('Scoring Rules'!$I$9="&gt;=",F236&gt;='Scoring Rules'!$B$9,F236&gt;'Scoring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"&amp;G236&amp;" pts"))</x:f>
      </x:c>
      <x:c r="W236" s="8" t="str">
        <x:f>IF($A236="","",IF(NOT(ISNUMBER(I236)),"Missing metric", IF(AND('Scoring Rules'!$F$10&lt;&gt;"",IF('Scoring Rules'!$I$10="&gt;=",H236&gt;='Scoring Rules'!$F$10,H236&gt;'Scoring Rules'!$F$10)),'Scoring Rules'!$I$10&amp;" "&amp;TEXT('Scoring Rules'!$F$10,"0.00"),IF(IF('Scoring Rules'!$I$10="&gt;=",H236&gt;='Scoring Rules'!$D$10,H236&gt;'Scoring Rules'!$D$10),'Scoring Rules'!$I$10&amp;" "&amp;TEXT('Scoring Rules'!$D$10,"0.00")&amp;" to "&amp;IF('Scoring Rules'!$I$10="&gt;", "&lt;= ","&lt; ")&amp;TEXT('Scoring Rules'!$F$10,"0.00"),IF(IF('Scoring Rules'!$I$10="&gt;=",H236&gt;='Scoring Rules'!$B$10,H236&gt;'Scoring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"&amp;I236&amp;" pts"))</x:f>
      </x:c>
      <x:c r="X236" s="8" t="str">
        <x:f>IF($A236="","",IF(NOT(ISNUMBER(K236)),"Missing metric", IF(AND('Scoring Rules'!$F$11&lt;&gt;"",IF('Scoring Rules'!$I$11="&gt;=",J236&gt;='Scoring Rules'!$F$11,J236&gt;'Scoring Rules'!$F$11)),'Scoring Rules'!$I$11&amp;" "&amp;TEXT('Scoring Rules'!$F$11,"0.00"),IF(IF('Scoring Rules'!$I$11="&gt;=",J236&gt;='Scoring Rules'!$D$11,J236&gt;'Scoring Rules'!$D$11),'Scoring Rules'!$I$11&amp;" "&amp;TEXT('Scoring Rules'!$D$11,"0.00")&amp;" to "&amp;IF('Scoring Rules'!$I$11="&gt;", "&lt;= ","&lt; ")&amp;TEXT('Scoring Rules'!$F$11,"0.00"),IF(IF('Scoring Rules'!$I$11="&gt;=",J236&gt;='Scoring Rules'!$B$11,J236&gt;'Scoring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"&amp;K236&amp;" pts"))</x:f>
      </x:c>
      <x:c r="Y236" s="8" t="str">
        <x:f>IF($A236="","",IF(NOT(ISNUMBER(M236)),"Missing metric", IF(IF('Scoring Rules'!$I$12="&gt;=",L236&gt;='Scoring Rules'!$D$12,L236&gt;'Scoring Rules'!$D$12),'Scoring Rules'!$I$12&amp;" "&amp;TEXT('Scoring Rules'!$D$12,"0.00"),IF(IF('Scoring Rules'!$I$12="&gt;=",L236&gt;='Scoring Rules'!$B$12,L236&gt;'Scoring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"&amp;M236&amp;" pts"))</x:f>
      </x:c>
      <x:c r="Z236" s="8" t="str">
        <x:f>IF($A236="","",IF(NOT(ISNUMBER(O236)),"Missing metric","Attendance "&amp;TEXT(100-N236,"0.00")&amp;"%: "&amp;IF(AND('Scoring Rules'!$F$13&lt;&gt;"",IF('Scoring Rules'!$I$13="&gt;=",100-N236&gt;='Scoring Rules'!$F$13,100-N236&gt;'Scoring Rules'!$F$13)),'Scoring Rules'!$I$13&amp;" "&amp;TEXT('Scoring Rules'!$F$13,"0.00"),IF(IF('Scoring Rules'!$I$13="&gt;=",100-N236&gt;='Scoring Rules'!$D$13,100-N236&gt;'Scoring Rules'!$D$13),'Scoring Rules'!$I$13&amp;" "&amp;TEXT('Scoring Rules'!$D$13,"0.00")&amp;" to "&amp;IF('Scoring Rules'!$I$13="&gt;", "&lt;= ","&lt; ")&amp;TEXT('Scoring Rules'!$F$13,"0.00"),IF(IF('Scoring Rules'!$I$13="&gt;=",100-N236&gt;='Scoring Rules'!$B$13,100-N236&gt;'Scoring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"&amp;O236&amp;" pts"))</x:f>
      </x:c>
    </x:row>
    <x:row r="237" ht="32" customHeight="1">
      <x:c r="A237" s="2" t="str">
        <x:f>IF('Paste Export'!A231&lt;&gt;"",'Paste Export'!A231,"")</x:f>
      </x:c>
      <x:c r="B237" s="16" t="str">
        <x:f>IF($A237="","",IF(ISBLANK('Paste Export'!B231),"Missing",IF(ISNUMBER('Paste Export'!B231),'Paste Export'!B231,VALUE('Paste Export'!B231))))</x:f>
      </x:c>
      <x:c r="C237" s="16" t="str">
        <x:f>IF($A237="","",IF(NOT(ISNUMBER(B237)),"Missing",IF(AND('Scoring Rules'!$F$7&lt;&gt;"",IF('Scoring Rules'!$I$7="&gt;=",B237&gt;='Scoring Rules'!$F$7,B237&gt;'Scoring Rules'!$F$7)),'Scoring Rules'!$G$7,IF(IF('Scoring Rules'!$I$7="&gt;=",B237&gt;='Scoring Rules'!$D$7,B237&gt;'Scoring Rules'!$D$7),'Scoring Rules'!$E$7,IF(IF('Scoring Rules'!$I$7="&gt;=",B237&gt;='Scoring Rules'!$B$7,B237&gt;'Scoring Rules'!$B$7),'Scoring Rules'!$C$7,'Scoring Rules'!$H$7)))))</x:f>
      </x:c>
      <x:c r="D237" s="16" t="str">
        <x:f>IF($A237="","",IF(ISBLANK('Paste Export'!C231),"Missing",IF(ISNUMBER('Paste Export'!C231),'Paste Export'!C231,VALUE('Paste Export'!C231))))</x:f>
      </x:c>
      <x:c r="E237" s="16" t="str">
        <x:f>IF($A237="","",IF(NOT(ISNUMBER(D237)),"Missing",IF(AND('Scoring Rules'!$F$8&lt;&gt;"",IF('Scoring Rules'!$I$8="&gt;=",D237&gt;='Scoring Rules'!$F$8,D237&gt;'Scoring Rules'!$F$8)),'Scoring Rules'!$G$8,IF(IF('Scoring Rules'!$I$8="&gt;=",D237&gt;='Scoring Rules'!$D$8,D237&gt;'Scoring Rules'!$D$8),'Scoring Rules'!$E$8,IF(IF('Scoring Rules'!$I$8="&gt;=",D237&gt;='Scoring Rules'!$B$8,D237&gt;'Scoring Rules'!$B$8),'Scoring Rules'!$C$8,'Scoring Rules'!$H$8)))))</x:f>
      </x:c>
      <x:c r="F237" s="14" t="str">
        <x:f>IF($A237="","",IF(ISBLANK('Paste Export'!D231),"Missing",IF(ISNUMBER('Paste Export'!D231),'Paste Export'!D231,VALUE('Paste Export'!D231))))</x:f>
      </x:c>
      <x:c r="G237" s="16" t="str">
        <x:f>IF($A237="","",IF(NOT(ISNUMBER(F237)),"Missing",IF(AND('Scoring Rules'!$F$9&lt;&gt;"",IF('Scoring Rules'!$I$9="&gt;=",F237&gt;='Scoring Rules'!$F$9,F237&gt;'Scoring Rules'!$F$9)),'Scoring Rules'!$G$9,IF(IF('Scoring Rules'!$I$9="&gt;=",F237&gt;='Scoring Rules'!$D$9,F237&gt;'Scoring Rules'!$D$9),'Scoring Rules'!$E$9,IF(IF('Scoring Rules'!$I$9="&gt;=",F237&gt;='Scoring Rules'!$B$9,F237&gt;'Scoring Rules'!$B$9),'Scoring Rules'!$C$9,'Scoring Rules'!$H$9)))))</x:f>
      </x:c>
      <x:c r="H237" s="15" t="str">
        <x:f>IF($A237="","",IF(ISBLANK('Paste Export'!E231),"Missing",IF(ISNUMBER('Paste Export'!E231),'Paste Export'!E231,VALUE('Paste Export'!E231))))</x:f>
      </x:c>
      <x:c r="I237" s="16" t="str">
        <x:f>IF($A237="","",IF(NOT(ISNUMBER(H237)),"Missing",IF(AND('Scoring Rules'!$F$10&lt;&gt;"",IF('Scoring Rules'!$I$10="&gt;=",H237&gt;='Scoring Rules'!$F$10,H237&gt;'Scoring Rules'!$F$10)),'Scoring Rules'!$G$10,IF(IF('Scoring Rules'!$I$10="&gt;=",H237&gt;='Scoring Rules'!$D$10,H237&gt;'Scoring Rules'!$D$10),'Scoring Rules'!$E$10,IF(IF('Scoring Rules'!$I$10="&gt;=",H237&gt;='Scoring Rules'!$B$10,H237&gt;'Scoring Rules'!$B$10),'Scoring Rules'!$C$10,'Scoring Rules'!$H$10)))))</x:f>
      </x:c>
      <x:c r="J237" s="15" t="str">
        <x:f>IF($A237="","",IF(ISBLANK('Paste Export'!F231),"Missing",IF(ISNUMBER('Paste Export'!F231),'Paste Export'!F231,VALUE('Paste Export'!F231))))</x:f>
      </x:c>
      <x:c r="K237" s="16" t="str">
        <x:f>IF($A237="","",IF(NOT(ISNUMBER(J237)),"Missing",IF(AND('Scoring Rules'!$F$11&lt;&gt;"",IF('Scoring Rules'!$I$11="&gt;=",J237&gt;='Scoring Rules'!$F$11,J237&gt;'Scoring Rules'!$F$11)),'Scoring Rules'!$G$11,IF(IF('Scoring Rules'!$I$11="&gt;=",J237&gt;='Scoring Rules'!$D$11,J237&gt;'Scoring Rules'!$D$11),'Scoring Rules'!$E$11,IF(IF('Scoring Rules'!$I$11="&gt;=",J237&gt;='Scoring Rules'!$B$11,J237&gt;'Scoring Rules'!$B$11),'Scoring Rules'!$C$11,'Scoring Rules'!$H$11)))))</x:f>
      </x:c>
      <x:c r="L237" s="14" t="str">
        <x:f>IF($A237="","",IF(ISBLANK('Paste Export'!G231),"Missing",IF(ISNUMBER('Paste Export'!G231),'Paste Export'!G231,VALUE('Paste Export'!G231))))</x:f>
      </x:c>
      <x:c r="M237" s="16" t="str">
        <x:f>IF($A237="","",IF(NOT(ISNUMBER(L237)),"Missing",IF(AND('Scoring Rules'!$F$12&lt;&gt;"",IF('Scoring Rules'!$I$12="&gt;=",L237&gt;='Scoring Rules'!$F$12,L237&gt;'Scoring Rules'!$F$12)),'Scoring Rules'!$G$12,IF(IF('Scoring Rules'!$I$12="&gt;=",L237&gt;='Scoring Rules'!$D$12,L237&gt;'Scoring Rules'!$D$12),'Scoring Rules'!$E$12,IF(IF('Scoring Rules'!$I$12="&gt;=",L237&gt;='Scoring Rules'!$B$12,L237&gt;'Scoring Rules'!$B$12),'Scoring Rules'!$C$12,'Scoring Rules'!$H$12)))))</x:f>
      </x:c>
      <x:c r="N237" s="14" t="str">
        <x:f>IF($A237="","",IF(ISBLANK('Paste Export'!H231),"Missing",IF(ISNUMBER('Paste Export'!H231),'Paste Export'!H231,VALUE('Paste Export'!H231))))</x:f>
      </x:c>
      <x:c r="O237" s="16" t="str">
        <x:f>IF($A237="","",IF(NOT(ISNUMBER(N237)),"Missing",IF(AND('Scoring Rules'!$F$13&lt;&gt;"",IF('Scoring Rules'!$I$13="&gt;=",100-N237&gt;='Scoring Rules'!$F$13,100-N237&gt;'Scoring Rules'!$F$13)),'Scoring Rules'!$G$13,IF(IF('Scoring Rules'!$I$13="&gt;=",100-N237&gt;='Scoring Rules'!$D$13,100-N237&gt;'Scoring Rules'!$D$13),'Scoring Rules'!$E$13,IF(IF('Scoring Rules'!$I$13="&gt;=",100-N237&gt;='Scoring Rules'!$B$13,100-N237&gt;'Scoring Rules'!$B$13),'Scoring Rules'!$C$13,'Scoring Rules'!$H$13)))))</x:f>
      </x:c>
      <x:c r="P237" s="16" t="str">
        <x:f>IF($A237="","",IF(COUNT(C237,E237,G237,I237,K237,M237,O237)=7,SUM(C237,E237,G237,I237,K237,M237,O237),"Missing metric"))</x:f>
      </x:c>
      <x:c r="Q237" s="16" t="str">
        <x:f>IF($A237="","",IF(ISBLANK('Paste Export'!I231),"Missing",VALUE('Paste Export'!I231)))</x:f>
      </x:c>
      <x:c r="R237" s="16" t="str">
        <x:f>IF($A237="","",IF(AND(ISNUMBER(P237),ISNUMBER(Q237)),P237-Q237,"Unavailable"))</x:f>
      </x:c>
      <x:c r="S237" s="2" t="str">
        <x:f>IF($A237="","",IF(ISNUMBER(R237),IF(R237=0,"Matches","Review rules / rounding"),"Missing input"))</x:f>
      </x:c>
      <x:c r="T237" s="8" t="str">
        <x:f>IF($A237="","",IF(NOT(ISNUMBER(C237)),"Missing metric", IF(AND('Scoring Rules'!$F$7&lt;&gt;"",IF('Scoring Rules'!$I$7="&gt;=",B237&gt;='Scoring Rules'!$F$7,B237&gt;'Scoring Rules'!$F$7)),'Scoring Rules'!$I$7&amp;" "&amp;TEXT('Scoring Rules'!$F$7,"0.00"),IF(IF('Scoring Rules'!$I$7="&gt;=",B237&gt;='Scoring Rules'!$D$7,B237&gt;'Scoring Rules'!$D$7),'Scoring Rules'!$I$7&amp;" "&amp;TEXT('Scoring Rules'!$D$7,"0.00")&amp;" to "&amp;IF('Scoring Rules'!$I$7="&gt;", "&lt;= ","&lt; ")&amp;TEXT('Scoring Rules'!$F$7,"0.00"),IF(IF('Scoring Rules'!$I$7="&gt;=",B237&gt;='Scoring Rules'!$B$7,B237&gt;'Scoring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"&amp;C237&amp;" pts"))</x:f>
      </x:c>
      <x:c r="U237" s="8" t="str">
        <x:f>IF($A237="","",IF(NOT(ISNUMBER(E237)),"Missing metric", IF(AND('Scoring Rules'!$F$8&lt;&gt;"",IF('Scoring Rules'!$I$8="&gt;=",D237&gt;='Scoring Rules'!$F$8,D237&gt;'Scoring Rules'!$F$8)),'Scoring Rules'!$I$8&amp;" "&amp;TEXT('Scoring Rules'!$F$8,"0.00"),IF(IF('Scoring Rules'!$I$8="&gt;=",D237&gt;='Scoring Rules'!$D$8,D237&gt;'Scoring Rules'!$D$8),'Scoring Rules'!$I$8&amp;" "&amp;TEXT('Scoring Rules'!$D$8,"0.00")&amp;" to "&amp;IF('Scoring Rules'!$I$8="&gt;", "&lt;= ","&lt; ")&amp;TEXT('Scoring Rules'!$F$8,"0.00"),IF(IF('Scoring Rules'!$I$8="&gt;=",D237&gt;='Scoring Rules'!$B$8,D237&gt;'Scoring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"&amp;E237&amp;" pts"))</x:f>
      </x:c>
      <x:c r="V237" s="8" t="str">
        <x:f>IF($A237="","",IF(NOT(ISNUMBER(G237)),"Missing metric", IF(AND('Scoring Rules'!$F$9&lt;&gt;"",IF('Scoring Rules'!$I$9="&gt;=",F237&gt;='Scoring Rules'!$F$9,F237&gt;'Scoring Rules'!$F$9)),'Scoring Rules'!$I$9&amp;" "&amp;TEXT('Scoring Rules'!$F$9,"0.00"),IF(IF('Scoring Rules'!$I$9="&gt;=",F237&gt;='Scoring Rules'!$D$9,F237&gt;'Scoring Rules'!$D$9),'Scoring Rules'!$I$9&amp;" "&amp;TEXT('Scoring Rules'!$D$9,"0.00")&amp;" to "&amp;IF('Scoring Rules'!$I$9="&gt;", "&lt;= ","&lt; ")&amp;TEXT('Scoring Rules'!$F$9,"0.00"),IF(IF('Scoring Rules'!$I$9="&gt;=",F237&gt;='Scoring Rules'!$B$9,F237&gt;'Scoring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"&amp;G237&amp;" pts"))</x:f>
      </x:c>
      <x:c r="W237" s="8" t="str">
        <x:f>IF($A237="","",IF(NOT(ISNUMBER(I237)),"Missing metric", IF(AND('Scoring Rules'!$F$10&lt;&gt;"",IF('Scoring Rules'!$I$10="&gt;=",H237&gt;='Scoring Rules'!$F$10,H237&gt;'Scoring Rules'!$F$10)),'Scoring Rules'!$I$10&amp;" "&amp;TEXT('Scoring Rules'!$F$10,"0.00"),IF(IF('Scoring Rules'!$I$10="&gt;=",H237&gt;='Scoring Rules'!$D$10,H237&gt;'Scoring Rules'!$D$10),'Scoring Rules'!$I$10&amp;" "&amp;TEXT('Scoring Rules'!$D$10,"0.00")&amp;" to "&amp;IF('Scoring Rules'!$I$10="&gt;", "&lt;= ","&lt; ")&amp;TEXT('Scoring Rules'!$F$10,"0.00"),IF(IF('Scoring Rules'!$I$10="&gt;=",H237&gt;='Scoring Rules'!$B$10,H237&gt;'Scoring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"&amp;I237&amp;" pts"))</x:f>
      </x:c>
      <x:c r="X237" s="8" t="str">
        <x:f>IF($A237="","",IF(NOT(ISNUMBER(K237)),"Missing metric", IF(AND('Scoring Rules'!$F$11&lt;&gt;"",IF('Scoring Rules'!$I$11="&gt;=",J237&gt;='Scoring Rules'!$F$11,J237&gt;'Scoring Rules'!$F$11)),'Scoring Rules'!$I$11&amp;" "&amp;TEXT('Scoring Rules'!$F$11,"0.00"),IF(IF('Scoring Rules'!$I$11="&gt;=",J237&gt;='Scoring Rules'!$D$11,J237&gt;'Scoring Rules'!$D$11),'Scoring Rules'!$I$11&amp;" "&amp;TEXT('Scoring Rules'!$D$11,"0.00")&amp;" to "&amp;IF('Scoring Rules'!$I$11="&gt;", "&lt;= ","&lt; ")&amp;TEXT('Scoring Rules'!$F$11,"0.00"),IF(IF('Scoring Rules'!$I$11="&gt;=",J237&gt;='Scoring Rules'!$B$11,J237&gt;'Scoring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"&amp;K237&amp;" pts"))</x:f>
      </x:c>
      <x:c r="Y237" s="8" t="str">
        <x:f>IF($A237="","",IF(NOT(ISNUMBER(M237)),"Missing metric", IF(IF('Scoring Rules'!$I$12="&gt;=",L237&gt;='Scoring Rules'!$D$12,L237&gt;'Scoring Rules'!$D$12),'Scoring Rules'!$I$12&amp;" "&amp;TEXT('Scoring Rules'!$D$12,"0.00"),IF(IF('Scoring Rules'!$I$12="&gt;=",L237&gt;='Scoring Rules'!$B$12,L237&gt;'Scoring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"&amp;M237&amp;" pts"))</x:f>
      </x:c>
      <x:c r="Z237" s="8" t="str">
        <x:f>IF($A237="","",IF(NOT(ISNUMBER(O237)),"Missing metric","Attendance "&amp;TEXT(100-N237,"0.00")&amp;"%: "&amp;IF(AND('Scoring Rules'!$F$13&lt;&gt;"",IF('Scoring Rules'!$I$13="&gt;=",100-N237&gt;='Scoring Rules'!$F$13,100-N237&gt;'Scoring Rules'!$F$13)),'Scoring Rules'!$I$13&amp;" "&amp;TEXT('Scoring Rules'!$F$13,"0.00"),IF(IF('Scoring Rules'!$I$13="&gt;=",100-N237&gt;='Scoring Rules'!$D$13,100-N237&gt;'Scoring Rules'!$D$13),'Scoring Rules'!$I$13&amp;" "&amp;TEXT('Scoring Rules'!$D$13,"0.00")&amp;" to "&amp;IF('Scoring Rules'!$I$13="&gt;", "&lt;= ","&lt; ")&amp;TEXT('Scoring Rules'!$F$13,"0.00"),IF(IF('Scoring Rules'!$I$13="&gt;=",100-N237&gt;='Scoring Rules'!$B$13,100-N237&gt;'Scoring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"&amp;O237&amp;" pts"))</x:f>
      </x:c>
    </x:row>
    <x:row r="238" ht="32" customHeight="1">
      <x:c r="A238" s="2" t="str">
        <x:f>IF('Paste Export'!A232&lt;&gt;"",'Paste Export'!A232,"")</x:f>
      </x:c>
      <x:c r="B238" s="16" t="str">
        <x:f>IF($A238="","",IF(ISBLANK('Paste Export'!B232),"Missing",IF(ISNUMBER('Paste Export'!B232),'Paste Export'!B232,VALUE('Paste Export'!B232))))</x:f>
      </x:c>
      <x:c r="C238" s="16" t="str">
        <x:f>IF($A238="","",IF(NOT(ISNUMBER(B238)),"Missing",IF(AND('Scoring Rules'!$F$7&lt;&gt;"",IF('Scoring Rules'!$I$7="&gt;=",B238&gt;='Scoring Rules'!$F$7,B238&gt;'Scoring Rules'!$F$7)),'Scoring Rules'!$G$7,IF(IF('Scoring Rules'!$I$7="&gt;=",B238&gt;='Scoring Rules'!$D$7,B238&gt;'Scoring Rules'!$D$7),'Scoring Rules'!$E$7,IF(IF('Scoring Rules'!$I$7="&gt;=",B238&gt;='Scoring Rules'!$B$7,B238&gt;'Scoring Rules'!$B$7),'Scoring Rules'!$C$7,'Scoring Rules'!$H$7)))))</x:f>
      </x:c>
      <x:c r="D238" s="16" t="str">
        <x:f>IF($A238="","",IF(ISBLANK('Paste Export'!C232),"Missing",IF(ISNUMBER('Paste Export'!C232),'Paste Export'!C232,VALUE('Paste Export'!C232))))</x:f>
      </x:c>
      <x:c r="E238" s="16" t="str">
        <x:f>IF($A238="","",IF(NOT(ISNUMBER(D238)),"Missing",IF(AND('Scoring Rules'!$F$8&lt;&gt;"",IF('Scoring Rules'!$I$8="&gt;=",D238&gt;='Scoring Rules'!$F$8,D238&gt;'Scoring Rules'!$F$8)),'Scoring Rules'!$G$8,IF(IF('Scoring Rules'!$I$8="&gt;=",D238&gt;='Scoring Rules'!$D$8,D238&gt;'Scoring Rules'!$D$8),'Scoring Rules'!$E$8,IF(IF('Scoring Rules'!$I$8="&gt;=",D238&gt;='Scoring Rules'!$B$8,D238&gt;'Scoring Rules'!$B$8),'Scoring Rules'!$C$8,'Scoring Rules'!$H$8)))))</x:f>
      </x:c>
      <x:c r="F238" s="14" t="str">
        <x:f>IF($A238="","",IF(ISBLANK('Paste Export'!D232),"Missing",IF(ISNUMBER('Paste Export'!D232),'Paste Export'!D232,VALUE('Paste Export'!D232))))</x:f>
      </x:c>
      <x:c r="G238" s="16" t="str">
        <x:f>IF($A238="","",IF(NOT(ISNUMBER(F238)),"Missing",IF(AND('Scoring Rules'!$F$9&lt;&gt;"",IF('Scoring Rules'!$I$9="&gt;=",F238&gt;='Scoring Rules'!$F$9,F238&gt;'Scoring Rules'!$F$9)),'Scoring Rules'!$G$9,IF(IF('Scoring Rules'!$I$9="&gt;=",F238&gt;='Scoring Rules'!$D$9,F238&gt;'Scoring Rules'!$D$9),'Scoring Rules'!$E$9,IF(IF('Scoring Rules'!$I$9="&gt;=",F238&gt;='Scoring Rules'!$B$9,F238&gt;'Scoring Rules'!$B$9),'Scoring Rules'!$C$9,'Scoring Rules'!$H$9)))))</x:f>
      </x:c>
      <x:c r="H238" s="15" t="str">
        <x:f>IF($A238="","",IF(ISBLANK('Paste Export'!E232),"Missing",IF(ISNUMBER('Paste Export'!E232),'Paste Export'!E232,VALUE('Paste Export'!E232))))</x:f>
      </x:c>
      <x:c r="I238" s="16" t="str">
        <x:f>IF($A238="","",IF(NOT(ISNUMBER(H238)),"Missing",IF(AND('Scoring Rules'!$F$10&lt;&gt;"",IF('Scoring Rules'!$I$10="&gt;=",H238&gt;='Scoring Rules'!$F$10,H238&gt;'Scoring Rules'!$F$10)),'Scoring Rules'!$G$10,IF(IF('Scoring Rules'!$I$10="&gt;=",H238&gt;='Scoring Rules'!$D$10,H238&gt;'Scoring Rules'!$D$10),'Scoring Rules'!$E$10,IF(IF('Scoring Rules'!$I$10="&gt;=",H238&gt;='Scoring Rules'!$B$10,H238&gt;'Scoring Rules'!$B$10),'Scoring Rules'!$C$10,'Scoring Rules'!$H$10)))))</x:f>
      </x:c>
      <x:c r="J238" s="15" t="str">
        <x:f>IF($A238="","",IF(ISBLANK('Paste Export'!F232),"Missing",IF(ISNUMBER('Paste Export'!F232),'Paste Export'!F232,VALUE('Paste Export'!F232))))</x:f>
      </x:c>
      <x:c r="K238" s="16" t="str">
        <x:f>IF($A238="","",IF(NOT(ISNUMBER(J238)),"Missing",IF(AND('Scoring Rules'!$F$11&lt;&gt;"",IF('Scoring Rules'!$I$11="&gt;=",J238&gt;='Scoring Rules'!$F$11,J238&gt;'Scoring Rules'!$F$11)),'Scoring Rules'!$G$11,IF(IF('Scoring Rules'!$I$11="&gt;=",J238&gt;='Scoring Rules'!$D$11,J238&gt;'Scoring Rules'!$D$11),'Scoring Rules'!$E$11,IF(IF('Scoring Rules'!$I$11="&gt;=",J238&gt;='Scoring Rules'!$B$11,J238&gt;'Scoring Rules'!$B$11),'Scoring Rules'!$C$11,'Scoring Rules'!$H$11)))))</x:f>
      </x:c>
      <x:c r="L238" s="14" t="str">
        <x:f>IF($A238="","",IF(ISBLANK('Paste Export'!G232),"Missing",IF(ISNUMBER('Paste Export'!G232),'Paste Export'!G232,VALUE('Paste Export'!G232))))</x:f>
      </x:c>
      <x:c r="M238" s="16" t="str">
        <x:f>IF($A238="","",IF(NOT(ISNUMBER(L238)),"Missing",IF(AND('Scoring Rules'!$F$12&lt;&gt;"",IF('Scoring Rules'!$I$12="&gt;=",L238&gt;='Scoring Rules'!$F$12,L238&gt;'Scoring Rules'!$F$12)),'Scoring Rules'!$G$12,IF(IF('Scoring Rules'!$I$12="&gt;=",L238&gt;='Scoring Rules'!$D$12,L238&gt;'Scoring Rules'!$D$12),'Scoring Rules'!$E$12,IF(IF('Scoring Rules'!$I$12="&gt;=",L238&gt;='Scoring Rules'!$B$12,L238&gt;'Scoring Rules'!$B$12),'Scoring Rules'!$C$12,'Scoring Rules'!$H$12)))))</x:f>
      </x:c>
      <x:c r="N238" s="14" t="str">
        <x:f>IF($A238="","",IF(ISBLANK('Paste Export'!H232),"Missing",IF(ISNUMBER('Paste Export'!H232),'Paste Export'!H232,VALUE('Paste Export'!H232))))</x:f>
      </x:c>
      <x:c r="O238" s="16" t="str">
        <x:f>IF($A238="","",IF(NOT(ISNUMBER(N238)),"Missing",IF(AND('Scoring Rules'!$F$13&lt;&gt;"",IF('Scoring Rules'!$I$13="&gt;=",100-N238&gt;='Scoring Rules'!$F$13,100-N238&gt;'Scoring Rules'!$F$13)),'Scoring Rules'!$G$13,IF(IF('Scoring Rules'!$I$13="&gt;=",100-N238&gt;='Scoring Rules'!$D$13,100-N238&gt;'Scoring Rules'!$D$13),'Scoring Rules'!$E$13,IF(IF('Scoring Rules'!$I$13="&gt;=",100-N238&gt;='Scoring Rules'!$B$13,100-N238&gt;'Scoring Rules'!$B$13),'Scoring Rules'!$C$13,'Scoring Rules'!$H$13)))))</x:f>
      </x:c>
      <x:c r="P238" s="16" t="str">
        <x:f>IF($A238="","",IF(COUNT(C238,E238,G238,I238,K238,M238,O238)=7,SUM(C238,E238,G238,I238,K238,M238,O238),"Missing metric"))</x:f>
      </x:c>
      <x:c r="Q238" s="16" t="str">
        <x:f>IF($A238="","",IF(ISBLANK('Paste Export'!I232),"Missing",VALUE('Paste Export'!I232)))</x:f>
      </x:c>
      <x:c r="R238" s="16" t="str">
        <x:f>IF($A238="","",IF(AND(ISNUMBER(P238),ISNUMBER(Q238)),P238-Q238,"Unavailable"))</x:f>
      </x:c>
      <x:c r="S238" s="2" t="str">
        <x:f>IF($A238="","",IF(ISNUMBER(R238),IF(R238=0,"Matches","Review rules / rounding"),"Missing input"))</x:f>
      </x:c>
      <x:c r="T238" s="8" t="str">
        <x:f>IF($A238="","",IF(NOT(ISNUMBER(C238)),"Missing metric", IF(AND('Scoring Rules'!$F$7&lt;&gt;"",IF('Scoring Rules'!$I$7="&gt;=",B238&gt;='Scoring Rules'!$F$7,B238&gt;'Scoring Rules'!$F$7)),'Scoring Rules'!$I$7&amp;" "&amp;TEXT('Scoring Rules'!$F$7,"0.00"),IF(IF('Scoring Rules'!$I$7="&gt;=",B238&gt;='Scoring Rules'!$D$7,B238&gt;'Scoring Rules'!$D$7),'Scoring Rules'!$I$7&amp;" "&amp;TEXT('Scoring Rules'!$D$7,"0.00")&amp;" to "&amp;IF('Scoring Rules'!$I$7="&gt;", "&lt;= ","&lt; ")&amp;TEXT('Scoring Rules'!$F$7,"0.00"),IF(IF('Scoring Rules'!$I$7="&gt;=",B238&gt;='Scoring Rules'!$B$7,B238&gt;'Scoring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"&amp;C238&amp;" pts"))</x:f>
      </x:c>
      <x:c r="U238" s="8" t="str">
        <x:f>IF($A238="","",IF(NOT(ISNUMBER(E238)),"Missing metric", IF(AND('Scoring Rules'!$F$8&lt;&gt;"",IF('Scoring Rules'!$I$8="&gt;=",D238&gt;='Scoring Rules'!$F$8,D238&gt;'Scoring Rules'!$F$8)),'Scoring Rules'!$I$8&amp;" "&amp;TEXT('Scoring Rules'!$F$8,"0.00"),IF(IF('Scoring Rules'!$I$8="&gt;=",D238&gt;='Scoring Rules'!$D$8,D238&gt;'Scoring Rules'!$D$8),'Scoring Rules'!$I$8&amp;" "&amp;TEXT('Scoring Rules'!$D$8,"0.00")&amp;" to "&amp;IF('Scoring Rules'!$I$8="&gt;", "&lt;= ","&lt; ")&amp;TEXT('Scoring Rules'!$F$8,"0.00"),IF(IF('Scoring Rules'!$I$8="&gt;=",D238&gt;='Scoring Rules'!$B$8,D238&gt;'Scoring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"&amp;E238&amp;" pts"))</x:f>
      </x:c>
      <x:c r="V238" s="8" t="str">
        <x:f>IF($A238="","",IF(NOT(ISNUMBER(G238)),"Missing metric", IF(AND('Scoring Rules'!$F$9&lt;&gt;"",IF('Scoring Rules'!$I$9="&gt;=",F238&gt;='Scoring Rules'!$F$9,F238&gt;'Scoring Rules'!$F$9)),'Scoring Rules'!$I$9&amp;" "&amp;TEXT('Scoring Rules'!$F$9,"0.00"),IF(IF('Scoring Rules'!$I$9="&gt;=",F238&gt;='Scoring Rules'!$D$9,F238&gt;'Scoring Rules'!$D$9),'Scoring Rules'!$I$9&amp;" "&amp;TEXT('Scoring Rules'!$D$9,"0.00")&amp;" to "&amp;IF('Scoring Rules'!$I$9="&gt;", "&lt;= ","&lt; ")&amp;TEXT('Scoring Rules'!$F$9,"0.00"),IF(IF('Scoring Rules'!$I$9="&gt;=",F238&gt;='Scoring Rules'!$B$9,F238&gt;'Scoring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"&amp;G238&amp;" pts"))</x:f>
      </x:c>
      <x:c r="W238" s="8" t="str">
        <x:f>IF($A238="","",IF(NOT(ISNUMBER(I238)),"Missing metric", IF(AND('Scoring Rules'!$F$10&lt;&gt;"",IF('Scoring Rules'!$I$10="&gt;=",H238&gt;='Scoring Rules'!$F$10,H238&gt;'Scoring Rules'!$F$10)),'Scoring Rules'!$I$10&amp;" "&amp;TEXT('Scoring Rules'!$F$10,"0.00"),IF(IF('Scoring Rules'!$I$10="&gt;=",H238&gt;='Scoring Rules'!$D$10,H238&gt;'Scoring Rules'!$D$10),'Scoring Rules'!$I$10&amp;" "&amp;TEXT('Scoring Rules'!$D$10,"0.00")&amp;" to "&amp;IF('Scoring Rules'!$I$10="&gt;", "&lt;= ","&lt; ")&amp;TEXT('Scoring Rules'!$F$10,"0.00"),IF(IF('Scoring Rules'!$I$10="&gt;=",H238&gt;='Scoring Rules'!$B$10,H238&gt;'Scoring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"&amp;I238&amp;" pts"))</x:f>
      </x:c>
      <x:c r="X238" s="8" t="str">
        <x:f>IF($A238="","",IF(NOT(ISNUMBER(K238)),"Missing metric", IF(AND('Scoring Rules'!$F$11&lt;&gt;"",IF('Scoring Rules'!$I$11="&gt;=",J238&gt;='Scoring Rules'!$F$11,J238&gt;'Scoring Rules'!$F$11)),'Scoring Rules'!$I$11&amp;" "&amp;TEXT('Scoring Rules'!$F$11,"0.00"),IF(IF('Scoring Rules'!$I$11="&gt;=",J238&gt;='Scoring Rules'!$D$11,J238&gt;'Scoring Rules'!$D$11),'Scoring Rules'!$I$11&amp;" "&amp;TEXT('Scoring Rules'!$D$11,"0.00")&amp;" to "&amp;IF('Scoring Rules'!$I$11="&gt;", "&lt;= ","&lt; ")&amp;TEXT('Scoring Rules'!$F$11,"0.00"),IF(IF('Scoring Rules'!$I$11="&gt;=",J238&gt;='Scoring Rules'!$B$11,J238&gt;'Scoring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"&amp;K238&amp;" pts"))</x:f>
      </x:c>
      <x:c r="Y238" s="8" t="str">
        <x:f>IF($A238="","",IF(NOT(ISNUMBER(M238)),"Missing metric", IF(IF('Scoring Rules'!$I$12="&gt;=",L238&gt;='Scoring Rules'!$D$12,L238&gt;'Scoring Rules'!$D$12),'Scoring Rules'!$I$12&amp;" "&amp;TEXT('Scoring Rules'!$D$12,"0.00"),IF(IF('Scoring Rules'!$I$12="&gt;=",L238&gt;='Scoring Rules'!$B$12,L238&gt;'Scoring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"&amp;M238&amp;" pts"))</x:f>
      </x:c>
      <x:c r="Z238" s="8" t="str">
        <x:f>IF($A238="","",IF(NOT(ISNUMBER(O238)),"Missing metric","Attendance "&amp;TEXT(100-N238,"0.00")&amp;"%: "&amp;IF(AND('Scoring Rules'!$F$13&lt;&gt;"",IF('Scoring Rules'!$I$13="&gt;=",100-N238&gt;='Scoring Rules'!$F$13,100-N238&gt;'Scoring Rules'!$F$13)),'Scoring Rules'!$I$13&amp;" "&amp;TEXT('Scoring Rules'!$F$13,"0.00"),IF(IF('Scoring Rules'!$I$13="&gt;=",100-N238&gt;='Scoring Rules'!$D$13,100-N238&gt;'Scoring Rules'!$D$13),'Scoring Rules'!$I$13&amp;" "&amp;TEXT('Scoring Rules'!$D$13,"0.00")&amp;" to "&amp;IF('Scoring Rules'!$I$13="&gt;", "&lt;= ","&lt; ")&amp;TEXT('Scoring Rules'!$F$13,"0.00"),IF(IF('Scoring Rules'!$I$13="&gt;=",100-N238&gt;='Scoring Rules'!$B$13,100-N238&gt;'Scoring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"&amp;O238&amp;" pts"))</x:f>
      </x:c>
    </x:row>
    <x:row r="239" ht="32" customHeight="1">
      <x:c r="A239" s="2" t="str">
        <x:f>IF('Paste Export'!A233&lt;&gt;"",'Paste Export'!A233,"")</x:f>
      </x:c>
      <x:c r="B239" s="16" t="str">
        <x:f>IF($A239="","",IF(ISBLANK('Paste Export'!B233),"Missing",IF(ISNUMBER('Paste Export'!B233),'Paste Export'!B233,VALUE('Paste Export'!B233))))</x:f>
      </x:c>
      <x:c r="C239" s="16" t="str">
        <x:f>IF($A239="","",IF(NOT(ISNUMBER(B239)),"Missing",IF(AND('Scoring Rules'!$F$7&lt;&gt;"",IF('Scoring Rules'!$I$7="&gt;=",B239&gt;='Scoring Rules'!$F$7,B239&gt;'Scoring Rules'!$F$7)),'Scoring Rules'!$G$7,IF(IF('Scoring Rules'!$I$7="&gt;=",B239&gt;='Scoring Rules'!$D$7,B239&gt;'Scoring Rules'!$D$7),'Scoring Rules'!$E$7,IF(IF('Scoring Rules'!$I$7="&gt;=",B239&gt;='Scoring Rules'!$B$7,B239&gt;'Scoring Rules'!$B$7),'Scoring Rules'!$C$7,'Scoring Rules'!$H$7)))))</x:f>
      </x:c>
      <x:c r="D239" s="16" t="str">
        <x:f>IF($A239="","",IF(ISBLANK('Paste Export'!C233),"Missing",IF(ISNUMBER('Paste Export'!C233),'Paste Export'!C233,VALUE('Paste Export'!C233))))</x:f>
      </x:c>
      <x:c r="E239" s="16" t="str">
        <x:f>IF($A239="","",IF(NOT(ISNUMBER(D239)),"Missing",IF(AND('Scoring Rules'!$F$8&lt;&gt;"",IF('Scoring Rules'!$I$8="&gt;=",D239&gt;='Scoring Rules'!$F$8,D239&gt;'Scoring Rules'!$F$8)),'Scoring Rules'!$G$8,IF(IF('Scoring Rules'!$I$8="&gt;=",D239&gt;='Scoring Rules'!$D$8,D239&gt;'Scoring Rules'!$D$8),'Scoring Rules'!$E$8,IF(IF('Scoring Rules'!$I$8="&gt;=",D239&gt;='Scoring Rules'!$B$8,D239&gt;'Scoring Rules'!$B$8),'Scoring Rules'!$C$8,'Scoring Rules'!$H$8)))))</x:f>
      </x:c>
      <x:c r="F239" s="14" t="str">
        <x:f>IF($A239="","",IF(ISBLANK('Paste Export'!D233),"Missing",IF(ISNUMBER('Paste Export'!D233),'Paste Export'!D233,VALUE('Paste Export'!D233))))</x:f>
      </x:c>
      <x:c r="G239" s="16" t="str">
        <x:f>IF($A239="","",IF(NOT(ISNUMBER(F239)),"Missing",IF(AND('Scoring Rules'!$F$9&lt;&gt;"",IF('Scoring Rules'!$I$9="&gt;=",F239&gt;='Scoring Rules'!$F$9,F239&gt;'Scoring Rules'!$F$9)),'Scoring Rules'!$G$9,IF(IF('Scoring Rules'!$I$9="&gt;=",F239&gt;='Scoring Rules'!$D$9,F239&gt;'Scoring Rules'!$D$9),'Scoring Rules'!$E$9,IF(IF('Scoring Rules'!$I$9="&gt;=",F239&gt;='Scoring Rules'!$B$9,F239&gt;'Scoring Rules'!$B$9),'Scoring Rules'!$C$9,'Scoring Rules'!$H$9)))))</x:f>
      </x:c>
      <x:c r="H239" s="15" t="str">
        <x:f>IF($A239="","",IF(ISBLANK('Paste Export'!E233),"Missing",IF(ISNUMBER('Paste Export'!E233),'Paste Export'!E233,VALUE('Paste Export'!E233))))</x:f>
      </x:c>
      <x:c r="I239" s="16" t="str">
        <x:f>IF($A239="","",IF(NOT(ISNUMBER(H239)),"Missing",IF(AND('Scoring Rules'!$F$10&lt;&gt;"",IF('Scoring Rules'!$I$10="&gt;=",H239&gt;='Scoring Rules'!$F$10,H239&gt;'Scoring Rules'!$F$10)),'Scoring Rules'!$G$10,IF(IF('Scoring Rules'!$I$10="&gt;=",H239&gt;='Scoring Rules'!$D$10,H239&gt;'Scoring Rules'!$D$10),'Scoring Rules'!$E$10,IF(IF('Scoring Rules'!$I$10="&gt;=",H239&gt;='Scoring Rules'!$B$10,H239&gt;'Scoring Rules'!$B$10),'Scoring Rules'!$C$10,'Scoring Rules'!$H$10)))))</x:f>
      </x:c>
      <x:c r="J239" s="15" t="str">
        <x:f>IF($A239="","",IF(ISBLANK('Paste Export'!F233),"Missing",IF(ISNUMBER('Paste Export'!F233),'Paste Export'!F233,VALUE('Paste Export'!F233))))</x:f>
      </x:c>
      <x:c r="K239" s="16" t="str">
        <x:f>IF($A239="","",IF(NOT(ISNUMBER(J239)),"Missing",IF(AND('Scoring Rules'!$F$11&lt;&gt;"",IF('Scoring Rules'!$I$11="&gt;=",J239&gt;='Scoring Rules'!$F$11,J239&gt;'Scoring Rules'!$F$11)),'Scoring Rules'!$G$11,IF(IF('Scoring Rules'!$I$11="&gt;=",J239&gt;='Scoring Rules'!$D$11,J239&gt;'Scoring Rules'!$D$11),'Scoring Rules'!$E$11,IF(IF('Scoring Rules'!$I$11="&gt;=",J239&gt;='Scoring Rules'!$B$11,J239&gt;'Scoring Rules'!$B$11),'Scoring Rules'!$C$11,'Scoring Rules'!$H$11)))))</x:f>
      </x:c>
      <x:c r="L239" s="14" t="str">
        <x:f>IF($A239="","",IF(ISBLANK('Paste Export'!G233),"Missing",IF(ISNUMBER('Paste Export'!G233),'Paste Export'!G233,VALUE('Paste Export'!G233))))</x:f>
      </x:c>
      <x:c r="M239" s="16" t="str">
        <x:f>IF($A239="","",IF(NOT(ISNUMBER(L239)),"Missing",IF(AND('Scoring Rules'!$F$12&lt;&gt;"",IF('Scoring Rules'!$I$12="&gt;=",L239&gt;='Scoring Rules'!$F$12,L239&gt;'Scoring Rules'!$F$12)),'Scoring Rules'!$G$12,IF(IF('Scoring Rules'!$I$12="&gt;=",L239&gt;='Scoring Rules'!$D$12,L239&gt;'Scoring Rules'!$D$12),'Scoring Rules'!$E$12,IF(IF('Scoring Rules'!$I$12="&gt;=",L239&gt;='Scoring Rules'!$B$12,L239&gt;'Scoring Rules'!$B$12),'Scoring Rules'!$C$12,'Scoring Rules'!$H$12)))))</x:f>
      </x:c>
      <x:c r="N239" s="14" t="str">
        <x:f>IF($A239="","",IF(ISBLANK('Paste Export'!H233),"Missing",IF(ISNUMBER('Paste Export'!H233),'Paste Export'!H233,VALUE('Paste Export'!H233))))</x:f>
      </x:c>
      <x:c r="O239" s="16" t="str">
        <x:f>IF($A239="","",IF(NOT(ISNUMBER(N239)),"Missing",IF(AND('Scoring Rules'!$F$13&lt;&gt;"",IF('Scoring Rules'!$I$13="&gt;=",100-N239&gt;='Scoring Rules'!$F$13,100-N239&gt;'Scoring Rules'!$F$13)),'Scoring Rules'!$G$13,IF(IF('Scoring Rules'!$I$13="&gt;=",100-N239&gt;='Scoring Rules'!$D$13,100-N239&gt;'Scoring Rules'!$D$13),'Scoring Rules'!$E$13,IF(IF('Scoring Rules'!$I$13="&gt;=",100-N239&gt;='Scoring Rules'!$B$13,100-N239&gt;'Scoring Rules'!$B$13),'Scoring Rules'!$C$13,'Scoring Rules'!$H$13)))))</x:f>
      </x:c>
      <x:c r="P239" s="16" t="str">
        <x:f>IF($A239="","",IF(COUNT(C239,E239,G239,I239,K239,M239,O239)=7,SUM(C239,E239,G239,I239,K239,M239,O239),"Missing metric"))</x:f>
      </x:c>
      <x:c r="Q239" s="16" t="str">
        <x:f>IF($A239="","",IF(ISBLANK('Paste Export'!I233),"Missing",VALUE('Paste Export'!I233)))</x:f>
      </x:c>
      <x:c r="R239" s="16" t="str">
        <x:f>IF($A239="","",IF(AND(ISNUMBER(P239),ISNUMBER(Q239)),P239-Q239,"Unavailable"))</x:f>
      </x:c>
      <x:c r="S239" s="2" t="str">
        <x:f>IF($A239="","",IF(ISNUMBER(R239),IF(R239=0,"Matches","Review rules / rounding"),"Missing input"))</x:f>
      </x:c>
      <x:c r="T239" s="8" t="str">
        <x:f>IF($A239="","",IF(NOT(ISNUMBER(C239)),"Missing metric", IF(AND('Scoring Rules'!$F$7&lt;&gt;"",IF('Scoring Rules'!$I$7="&gt;=",B239&gt;='Scoring Rules'!$F$7,B239&gt;'Scoring Rules'!$F$7)),'Scoring Rules'!$I$7&amp;" "&amp;TEXT('Scoring Rules'!$F$7,"0.00"),IF(IF('Scoring Rules'!$I$7="&gt;=",B239&gt;='Scoring Rules'!$D$7,B239&gt;'Scoring Rules'!$D$7),'Scoring Rules'!$I$7&amp;" "&amp;TEXT('Scoring Rules'!$D$7,"0.00")&amp;" to "&amp;IF('Scoring Rules'!$I$7="&gt;", "&lt;= ","&lt; ")&amp;TEXT('Scoring Rules'!$F$7,"0.00"),IF(IF('Scoring Rules'!$I$7="&gt;=",B239&gt;='Scoring Rules'!$B$7,B239&gt;'Scoring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"&amp;C239&amp;" pts"))</x:f>
      </x:c>
      <x:c r="U239" s="8" t="str">
        <x:f>IF($A239="","",IF(NOT(ISNUMBER(E239)),"Missing metric", IF(AND('Scoring Rules'!$F$8&lt;&gt;"",IF('Scoring Rules'!$I$8="&gt;=",D239&gt;='Scoring Rules'!$F$8,D239&gt;'Scoring Rules'!$F$8)),'Scoring Rules'!$I$8&amp;" "&amp;TEXT('Scoring Rules'!$F$8,"0.00"),IF(IF('Scoring Rules'!$I$8="&gt;=",D239&gt;='Scoring Rules'!$D$8,D239&gt;'Scoring Rules'!$D$8),'Scoring Rules'!$I$8&amp;" "&amp;TEXT('Scoring Rules'!$D$8,"0.00")&amp;" to "&amp;IF('Scoring Rules'!$I$8="&gt;", "&lt;= ","&lt; ")&amp;TEXT('Scoring Rules'!$F$8,"0.00"),IF(IF('Scoring Rules'!$I$8="&gt;=",D239&gt;='Scoring Rules'!$B$8,D239&gt;'Scoring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"&amp;E239&amp;" pts"))</x:f>
      </x:c>
      <x:c r="V239" s="8" t="str">
        <x:f>IF($A239="","",IF(NOT(ISNUMBER(G239)),"Missing metric", IF(AND('Scoring Rules'!$F$9&lt;&gt;"",IF('Scoring Rules'!$I$9="&gt;=",F239&gt;='Scoring Rules'!$F$9,F239&gt;'Scoring Rules'!$F$9)),'Scoring Rules'!$I$9&amp;" "&amp;TEXT('Scoring Rules'!$F$9,"0.00"),IF(IF('Scoring Rules'!$I$9="&gt;=",F239&gt;='Scoring Rules'!$D$9,F239&gt;'Scoring Rules'!$D$9),'Scoring Rules'!$I$9&amp;" "&amp;TEXT('Scoring Rules'!$D$9,"0.00")&amp;" to "&amp;IF('Scoring Rules'!$I$9="&gt;", "&lt;= ","&lt; ")&amp;TEXT('Scoring Rules'!$F$9,"0.00"),IF(IF('Scoring Rules'!$I$9="&gt;=",F239&gt;='Scoring Rules'!$B$9,F239&gt;'Scoring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"&amp;G239&amp;" pts"))</x:f>
      </x:c>
      <x:c r="W239" s="8" t="str">
        <x:f>IF($A239="","",IF(NOT(ISNUMBER(I239)),"Missing metric", IF(AND('Scoring Rules'!$F$10&lt;&gt;"",IF('Scoring Rules'!$I$10="&gt;=",H239&gt;='Scoring Rules'!$F$10,H239&gt;'Scoring Rules'!$F$10)),'Scoring Rules'!$I$10&amp;" "&amp;TEXT('Scoring Rules'!$F$10,"0.00"),IF(IF('Scoring Rules'!$I$10="&gt;=",H239&gt;='Scoring Rules'!$D$10,H239&gt;'Scoring Rules'!$D$10),'Scoring Rules'!$I$10&amp;" "&amp;TEXT('Scoring Rules'!$D$10,"0.00")&amp;" to "&amp;IF('Scoring Rules'!$I$10="&gt;", "&lt;= ","&lt; ")&amp;TEXT('Scoring Rules'!$F$10,"0.00"),IF(IF('Scoring Rules'!$I$10="&gt;=",H239&gt;='Scoring Rules'!$B$10,H239&gt;'Scoring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"&amp;I239&amp;" pts"))</x:f>
      </x:c>
      <x:c r="X239" s="8" t="str">
        <x:f>IF($A239="","",IF(NOT(ISNUMBER(K239)),"Missing metric", IF(AND('Scoring Rules'!$F$11&lt;&gt;"",IF('Scoring Rules'!$I$11="&gt;=",J239&gt;='Scoring Rules'!$F$11,J239&gt;'Scoring Rules'!$F$11)),'Scoring Rules'!$I$11&amp;" "&amp;TEXT('Scoring Rules'!$F$11,"0.00"),IF(IF('Scoring Rules'!$I$11="&gt;=",J239&gt;='Scoring Rules'!$D$11,J239&gt;'Scoring Rules'!$D$11),'Scoring Rules'!$I$11&amp;" "&amp;TEXT('Scoring Rules'!$D$11,"0.00")&amp;" to "&amp;IF('Scoring Rules'!$I$11="&gt;", "&lt;= ","&lt; ")&amp;TEXT('Scoring Rules'!$F$11,"0.00"),IF(IF('Scoring Rules'!$I$11="&gt;=",J239&gt;='Scoring Rules'!$B$11,J239&gt;'Scoring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"&amp;K239&amp;" pts"))</x:f>
      </x:c>
      <x:c r="Y239" s="8" t="str">
        <x:f>IF($A239="","",IF(NOT(ISNUMBER(M239)),"Missing metric", IF(IF('Scoring Rules'!$I$12="&gt;=",L239&gt;='Scoring Rules'!$D$12,L239&gt;'Scoring Rules'!$D$12),'Scoring Rules'!$I$12&amp;" "&amp;TEXT('Scoring Rules'!$D$12,"0.00"),IF(IF('Scoring Rules'!$I$12="&gt;=",L239&gt;='Scoring Rules'!$B$12,L239&gt;'Scoring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"&amp;M239&amp;" pts"))</x:f>
      </x:c>
      <x:c r="Z239" s="8" t="str">
        <x:f>IF($A239="","",IF(NOT(ISNUMBER(O239)),"Missing metric","Attendance "&amp;TEXT(100-N239,"0.00")&amp;"%: "&amp;IF(AND('Scoring Rules'!$F$13&lt;&gt;"",IF('Scoring Rules'!$I$13="&gt;=",100-N239&gt;='Scoring Rules'!$F$13,100-N239&gt;'Scoring Rules'!$F$13)),'Scoring Rules'!$I$13&amp;" "&amp;TEXT('Scoring Rules'!$F$13,"0.00"),IF(IF('Scoring Rules'!$I$13="&gt;=",100-N239&gt;='Scoring Rules'!$D$13,100-N239&gt;'Scoring Rules'!$D$13),'Scoring Rules'!$I$13&amp;" "&amp;TEXT('Scoring Rules'!$D$13,"0.00")&amp;" to "&amp;IF('Scoring Rules'!$I$13="&gt;", "&lt;= ","&lt; ")&amp;TEXT('Scoring Rules'!$F$13,"0.00"),IF(IF('Scoring Rules'!$I$13="&gt;=",100-N239&gt;='Scoring Rules'!$B$13,100-N239&gt;'Scoring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"&amp;O239&amp;" pts"))</x:f>
      </x:c>
    </x:row>
    <x:row r="240" ht="32" customHeight="1">
      <x:c r="A240" s="2" t="str">
        <x:f>IF('Paste Export'!A234&lt;&gt;"",'Paste Export'!A234,"")</x:f>
      </x:c>
      <x:c r="B240" s="16" t="str">
        <x:f>IF($A240="","",IF(ISBLANK('Paste Export'!B234),"Missing",IF(ISNUMBER('Paste Export'!B234),'Paste Export'!B234,VALUE('Paste Export'!B234))))</x:f>
      </x:c>
      <x:c r="C240" s="16" t="str">
        <x:f>IF($A240="","",IF(NOT(ISNUMBER(B240)),"Missing",IF(AND('Scoring Rules'!$F$7&lt;&gt;"",IF('Scoring Rules'!$I$7="&gt;=",B240&gt;='Scoring Rules'!$F$7,B240&gt;'Scoring Rules'!$F$7)),'Scoring Rules'!$G$7,IF(IF('Scoring Rules'!$I$7="&gt;=",B240&gt;='Scoring Rules'!$D$7,B240&gt;'Scoring Rules'!$D$7),'Scoring Rules'!$E$7,IF(IF('Scoring Rules'!$I$7="&gt;=",B240&gt;='Scoring Rules'!$B$7,B240&gt;'Scoring Rules'!$B$7),'Scoring Rules'!$C$7,'Scoring Rules'!$H$7)))))</x:f>
      </x:c>
      <x:c r="D240" s="16" t="str">
        <x:f>IF($A240="","",IF(ISBLANK('Paste Export'!C234),"Missing",IF(ISNUMBER('Paste Export'!C234),'Paste Export'!C234,VALUE('Paste Export'!C234))))</x:f>
      </x:c>
      <x:c r="E240" s="16" t="str">
        <x:f>IF($A240="","",IF(NOT(ISNUMBER(D240)),"Missing",IF(AND('Scoring Rules'!$F$8&lt;&gt;"",IF('Scoring Rules'!$I$8="&gt;=",D240&gt;='Scoring Rules'!$F$8,D240&gt;'Scoring Rules'!$F$8)),'Scoring Rules'!$G$8,IF(IF('Scoring Rules'!$I$8="&gt;=",D240&gt;='Scoring Rules'!$D$8,D240&gt;'Scoring Rules'!$D$8),'Scoring Rules'!$E$8,IF(IF('Scoring Rules'!$I$8="&gt;=",D240&gt;='Scoring Rules'!$B$8,D240&gt;'Scoring Rules'!$B$8),'Scoring Rules'!$C$8,'Scoring Rules'!$H$8)))))</x:f>
      </x:c>
      <x:c r="F240" s="14" t="str">
        <x:f>IF($A240="","",IF(ISBLANK('Paste Export'!D234),"Missing",IF(ISNUMBER('Paste Export'!D234),'Paste Export'!D234,VALUE('Paste Export'!D234))))</x:f>
      </x:c>
      <x:c r="G240" s="16" t="str">
        <x:f>IF($A240="","",IF(NOT(ISNUMBER(F240)),"Missing",IF(AND('Scoring Rules'!$F$9&lt;&gt;"",IF('Scoring Rules'!$I$9="&gt;=",F240&gt;='Scoring Rules'!$F$9,F240&gt;'Scoring Rules'!$F$9)),'Scoring Rules'!$G$9,IF(IF('Scoring Rules'!$I$9="&gt;=",F240&gt;='Scoring Rules'!$D$9,F240&gt;'Scoring Rules'!$D$9),'Scoring Rules'!$E$9,IF(IF('Scoring Rules'!$I$9="&gt;=",F240&gt;='Scoring Rules'!$B$9,F240&gt;'Scoring Rules'!$B$9),'Scoring Rules'!$C$9,'Scoring Rules'!$H$9)))))</x:f>
      </x:c>
      <x:c r="H240" s="15" t="str">
        <x:f>IF($A240="","",IF(ISBLANK('Paste Export'!E234),"Missing",IF(ISNUMBER('Paste Export'!E234),'Paste Export'!E234,VALUE('Paste Export'!E234))))</x:f>
      </x:c>
      <x:c r="I240" s="16" t="str">
        <x:f>IF($A240="","",IF(NOT(ISNUMBER(H240)),"Missing",IF(AND('Scoring Rules'!$F$10&lt;&gt;"",IF('Scoring Rules'!$I$10="&gt;=",H240&gt;='Scoring Rules'!$F$10,H240&gt;'Scoring Rules'!$F$10)),'Scoring Rules'!$G$10,IF(IF('Scoring Rules'!$I$10="&gt;=",H240&gt;='Scoring Rules'!$D$10,H240&gt;'Scoring Rules'!$D$10),'Scoring Rules'!$E$10,IF(IF('Scoring Rules'!$I$10="&gt;=",H240&gt;='Scoring Rules'!$B$10,H240&gt;'Scoring Rules'!$B$10),'Scoring Rules'!$C$10,'Scoring Rules'!$H$10)))))</x:f>
      </x:c>
      <x:c r="J240" s="15" t="str">
        <x:f>IF($A240="","",IF(ISBLANK('Paste Export'!F234),"Missing",IF(ISNUMBER('Paste Export'!F234),'Paste Export'!F234,VALUE('Paste Export'!F234))))</x:f>
      </x:c>
      <x:c r="K240" s="16" t="str">
        <x:f>IF($A240="","",IF(NOT(ISNUMBER(J240)),"Missing",IF(AND('Scoring Rules'!$F$11&lt;&gt;"",IF('Scoring Rules'!$I$11="&gt;=",J240&gt;='Scoring Rules'!$F$11,J240&gt;'Scoring Rules'!$F$11)),'Scoring Rules'!$G$11,IF(IF('Scoring Rules'!$I$11="&gt;=",J240&gt;='Scoring Rules'!$D$11,J240&gt;'Scoring Rules'!$D$11),'Scoring Rules'!$E$11,IF(IF('Scoring Rules'!$I$11="&gt;=",J240&gt;='Scoring Rules'!$B$11,J240&gt;'Scoring Rules'!$B$11),'Scoring Rules'!$C$11,'Scoring Rules'!$H$11)))))</x:f>
      </x:c>
      <x:c r="L240" s="14" t="str">
        <x:f>IF($A240="","",IF(ISBLANK('Paste Export'!G234),"Missing",IF(ISNUMBER('Paste Export'!G234),'Paste Export'!G234,VALUE('Paste Export'!G234))))</x:f>
      </x:c>
      <x:c r="M240" s="16" t="str">
        <x:f>IF($A240="","",IF(NOT(ISNUMBER(L240)),"Missing",IF(AND('Scoring Rules'!$F$12&lt;&gt;"",IF('Scoring Rules'!$I$12="&gt;=",L240&gt;='Scoring Rules'!$F$12,L240&gt;'Scoring Rules'!$F$12)),'Scoring Rules'!$G$12,IF(IF('Scoring Rules'!$I$12="&gt;=",L240&gt;='Scoring Rules'!$D$12,L240&gt;'Scoring Rules'!$D$12),'Scoring Rules'!$E$12,IF(IF('Scoring Rules'!$I$12="&gt;=",L240&gt;='Scoring Rules'!$B$12,L240&gt;'Scoring Rules'!$B$12),'Scoring Rules'!$C$12,'Scoring Rules'!$H$12)))))</x:f>
      </x:c>
      <x:c r="N240" s="14" t="str">
        <x:f>IF($A240="","",IF(ISBLANK('Paste Export'!H234),"Missing",IF(ISNUMBER('Paste Export'!H234),'Paste Export'!H234,VALUE('Paste Export'!H234))))</x:f>
      </x:c>
      <x:c r="O240" s="16" t="str">
        <x:f>IF($A240="","",IF(NOT(ISNUMBER(N240)),"Missing",IF(AND('Scoring Rules'!$F$13&lt;&gt;"",IF('Scoring Rules'!$I$13="&gt;=",100-N240&gt;='Scoring Rules'!$F$13,100-N240&gt;'Scoring Rules'!$F$13)),'Scoring Rules'!$G$13,IF(IF('Scoring Rules'!$I$13="&gt;=",100-N240&gt;='Scoring Rules'!$D$13,100-N240&gt;'Scoring Rules'!$D$13),'Scoring Rules'!$E$13,IF(IF('Scoring Rules'!$I$13="&gt;=",100-N240&gt;='Scoring Rules'!$B$13,100-N240&gt;'Scoring Rules'!$B$13),'Scoring Rules'!$C$13,'Scoring Rules'!$H$13)))))</x:f>
      </x:c>
      <x:c r="P240" s="16" t="str">
        <x:f>IF($A240="","",IF(COUNT(C240,E240,G240,I240,K240,M240,O240)=7,SUM(C240,E240,G240,I240,K240,M240,O240),"Missing metric"))</x:f>
      </x:c>
      <x:c r="Q240" s="16" t="str">
        <x:f>IF($A240="","",IF(ISBLANK('Paste Export'!I234),"Missing",VALUE('Paste Export'!I234)))</x:f>
      </x:c>
      <x:c r="R240" s="16" t="str">
        <x:f>IF($A240="","",IF(AND(ISNUMBER(P240),ISNUMBER(Q240)),P240-Q240,"Unavailable"))</x:f>
      </x:c>
      <x:c r="S240" s="2" t="str">
        <x:f>IF($A240="","",IF(ISNUMBER(R240),IF(R240=0,"Matches","Review rules / rounding"),"Missing input"))</x:f>
      </x:c>
      <x:c r="T240" s="8" t="str">
        <x:f>IF($A240="","",IF(NOT(ISNUMBER(C240)),"Missing metric", IF(AND('Scoring Rules'!$F$7&lt;&gt;"",IF('Scoring Rules'!$I$7="&gt;=",B240&gt;='Scoring Rules'!$F$7,B240&gt;'Scoring Rules'!$F$7)),'Scoring Rules'!$I$7&amp;" "&amp;TEXT('Scoring Rules'!$F$7,"0.00"),IF(IF('Scoring Rules'!$I$7="&gt;=",B240&gt;='Scoring Rules'!$D$7,B240&gt;'Scoring Rules'!$D$7),'Scoring Rules'!$I$7&amp;" "&amp;TEXT('Scoring Rules'!$D$7,"0.00")&amp;" to "&amp;IF('Scoring Rules'!$I$7="&gt;", "&lt;= ","&lt; ")&amp;TEXT('Scoring Rules'!$F$7,"0.00"),IF(IF('Scoring Rules'!$I$7="&gt;=",B240&gt;='Scoring Rules'!$B$7,B240&gt;'Scoring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"&amp;C240&amp;" pts"))</x:f>
      </x:c>
      <x:c r="U240" s="8" t="str">
        <x:f>IF($A240="","",IF(NOT(ISNUMBER(E240)),"Missing metric", IF(AND('Scoring Rules'!$F$8&lt;&gt;"",IF('Scoring Rules'!$I$8="&gt;=",D240&gt;='Scoring Rules'!$F$8,D240&gt;'Scoring Rules'!$F$8)),'Scoring Rules'!$I$8&amp;" "&amp;TEXT('Scoring Rules'!$F$8,"0.00"),IF(IF('Scoring Rules'!$I$8="&gt;=",D240&gt;='Scoring Rules'!$D$8,D240&gt;'Scoring Rules'!$D$8),'Scoring Rules'!$I$8&amp;" "&amp;TEXT('Scoring Rules'!$D$8,"0.00")&amp;" to "&amp;IF('Scoring Rules'!$I$8="&gt;", "&lt;= ","&lt; ")&amp;TEXT('Scoring Rules'!$F$8,"0.00"),IF(IF('Scoring Rules'!$I$8="&gt;=",D240&gt;='Scoring Rules'!$B$8,D240&gt;'Scoring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"&amp;E240&amp;" pts"))</x:f>
      </x:c>
      <x:c r="V240" s="8" t="str">
        <x:f>IF($A240="","",IF(NOT(ISNUMBER(G240)),"Missing metric", IF(AND('Scoring Rules'!$F$9&lt;&gt;"",IF('Scoring Rules'!$I$9="&gt;=",F240&gt;='Scoring Rules'!$F$9,F240&gt;'Scoring Rules'!$F$9)),'Scoring Rules'!$I$9&amp;" "&amp;TEXT('Scoring Rules'!$F$9,"0.00"),IF(IF('Scoring Rules'!$I$9="&gt;=",F240&gt;='Scoring Rules'!$D$9,F240&gt;'Scoring Rules'!$D$9),'Scoring Rules'!$I$9&amp;" "&amp;TEXT('Scoring Rules'!$D$9,"0.00")&amp;" to "&amp;IF('Scoring Rules'!$I$9="&gt;", "&lt;= ","&lt; ")&amp;TEXT('Scoring Rules'!$F$9,"0.00"),IF(IF('Scoring Rules'!$I$9="&gt;=",F240&gt;='Scoring Rules'!$B$9,F240&gt;'Scoring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"&amp;G240&amp;" pts"))</x:f>
      </x:c>
      <x:c r="W240" s="8" t="str">
        <x:f>IF($A240="","",IF(NOT(ISNUMBER(I240)),"Missing metric", IF(AND('Scoring Rules'!$F$10&lt;&gt;"",IF('Scoring Rules'!$I$10="&gt;=",H240&gt;='Scoring Rules'!$F$10,H240&gt;'Scoring Rules'!$F$10)),'Scoring Rules'!$I$10&amp;" "&amp;TEXT('Scoring Rules'!$F$10,"0.00"),IF(IF('Scoring Rules'!$I$10="&gt;=",H240&gt;='Scoring Rules'!$D$10,H240&gt;'Scoring Rules'!$D$10),'Scoring Rules'!$I$10&amp;" "&amp;TEXT('Scoring Rules'!$D$10,"0.00")&amp;" to "&amp;IF('Scoring Rules'!$I$10="&gt;", "&lt;= ","&lt; ")&amp;TEXT('Scoring Rules'!$F$10,"0.00"),IF(IF('Scoring Rules'!$I$10="&gt;=",H240&gt;='Scoring Rules'!$B$10,H240&gt;'Scoring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"&amp;I240&amp;" pts"))</x:f>
      </x:c>
      <x:c r="X240" s="8" t="str">
        <x:f>IF($A240="","",IF(NOT(ISNUMBER(K240)),"Missing metric", IF(AND('Scoring Rules'!$F$11&lt;&gt;"",IF('Scoring Rules'!$I$11="&gt;=",J240&gt;='Scoring Rules'!$F$11,J240&gt;'Scoring Rules'!$F$11)),'Scoring Rules'!$I$11&amp;" "&amp;TEXT('Scoring Rules'!$F$11,"0.00"),IF(IF('Scoring Rules'!$I$11="&gt;=",J240&gt;='Scoring Rules'!$D$11,J240&gt;'Scoring Rules'!$D$11),'Scoring Rules'!$I$11&amp;" "&amp;TEXT('Scoring Rules'!$D$11,"0.00")&amp;" to "&amp;IF('Scoring Rules'!$I$11="&gt;", "&lt;= ","&lt; ")&amp;TEXT('Scoring Rules'!$F$11,"0.00"),IF(IF('Scoring Rules'!$I$11="&gt;=",J240&gt;='Scoring Rules'!$B$11,J240&gt;'Scoring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"&amp;K240&amp;" pts"))</x:f>
      </x:c>
      <x:c r="Y240" s="8" t="str">
        <x:f>IF($A240="","",IF(NOT(ISNUMBER(M240)),"Missing metric", IF(IF('Scoring Rules'!$I$12="&gt;=",L240&gt;='Scoring Rules'!$D$12,L240&gt;'Scoring Rules'!$D$12),'Scoring Rules'!$I$12&amp;" "&amp;TEXT('Scoring Rules'!$D$12,"0.00"),IF(IF('Scoring Rules'!$I$12="&gt;=",L240&gt;='Scoring Rules'!$B$12,L240&gt;'Scoring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"&amp;M240&amp;" pts"))</x:f>
      </x:c>
      <x:c r="Z240" s="8" t="str">
        <x:f>IF($A240="","",IF(NOT(ISNUMBER(O240)),"Missing metric","Attendance "&amp;TEXT(100-N240,"0.00")&amp;"%: "&amp;IF(AND('Scoring Rules'!$F$13&lt;&gt;"",IF('Scoring Rules'!$I$13="&gt;=",100-N240&gt;='Scoring Rules'!$F$13,100-N240&gt;'Scoring Rules'!$F$13)),'Scoring Rules'!$I$13&amp;" "&amp;TEXT('Scoring Rules'!$F$13,"0.00"),IF(IF('Scoring Rules'!$I$13="&gt;=",100-N240&gt;='Scoring Rules'!$D$13,100-N240&gt;'Scoring Rules'!$D$13),'Scoring Rules'!$I$13&amp;" "&amp;TEXT('Scoring Rules'!$D$13,"0.00")&amp;" to "&amp;IF('Scoring Rules'!$I$13="&gt;", "&lt;= ","&lt; ")&amp;TEXT('Scoring Rules'!$F$13,"0.00"),IF(IF('Scoring Rules'!$I$13="&gt;=",100-N240&gt;='Scoring Rules'!$B$13,100-N240&gt;'Scoring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"&amp;O240&amp;" pts"))</x:f>
      </x:c>
    </x:row>
    <x:row r="241" ht="32" customHeight="1">
      <x:c r="A241" s="2" t="str">
        <x:f>IF('Paste Export'!A235&lt;&gt;"",'Paste Export'!A235,"")</x:f>
      </x:c>
      <x:c r="B241" s="16" t="str">
        <x:f>IF($A241="","",IF(ISBLANK('Paste Export'!B235),"Missing",IF(ISNUMBER('Paste Export'!B235),'Paste Export'!B235,VALUE('Paste Export'!B235))))</x:f>
      </x:c>
      <x:c r="C241" s="16" t="str">
        <x:f>IF($A241="","",IF(NOT(ISNUMBER(B241)),"Missing",IF(AND('Scoring Rules'!$F$7&lt;&gt;"",IF('Scoring Rules'!$I$7="&gt;=",B241&gt;='Scoring Rules'!$F$7,B241&gt;'Scoring Rules'!$F$7)),'Scoring Rules'!$G$7,IF(IF('Scoring Rules'!$I$7="&gt;=",B241&gt;='Scoring Rules'!$D$7,B241&gt;'Scoring Rules'!$D$7),'Scoring Rules'!$E$7,IF(IF('Scoring Rules'!$I$7="&gt;=",B241&gt;='Scoring Rules'!$B$7,B241&gt;'Scoring Rules'!$B$7),'Scoring Rules'!$C$7,'Scoring Rules'!$H$7)))))</x:f>
      </x:c>
      <x:c r="D241" s="16" t="str">
        <x:f>IF($A241="","",IF(ISBLANK('Paste Export'!C235),"Missing",IF(ISNUMBER('Paste Export'!C235),'Paste Export'!C235,VALUE('Paste Export'!C235))))</x:f>
      </x:c>
      <x:c r="E241" s="16" t="str">
        <x:f>IF($A241="","",IF(NOT(ISNUMBER(D241)),"Missing",IF(AND('Scoring Rules'!$F$8&lt;&gt;"",IF('Scoring Rules'!$I$8="&gt;=",D241&gt;='Scoring Rules'!$F$8,D241&gt;'Scoring Rules'!$F$8)),'Scoring Rules'!$G$8,IF(IF('Scoring Rules'!$I$8="&gt;=",D241&gt;='Scoring Rules'!$D$8,D241&gt;'Scoring Rules'!$D$8),'Scoring Rules'!$E$8,IF(IF('Scoring Rules'!$I$8="&gt;=",D241&gt;='Scoring Rules'!$B$8,D241&gt;'Scoring Rules'!$B$8),'Scoring Rules'!$C$8,'Scoring Rules'!$H$8)))))</x:f>
      </x:c>
      <x:c r="F241" s="14" t="str">
        <x:f>IF($A241="","",IF(ISBLANK('Paste Export'!D235),"Missing",IF(ISNUMBER('Paste Export'!D235),'Paste Export'!D235,VALUE('Paste Export'!D235))))</x:f>
      </x:c>
      <x:c r="G241" s="16" t="str">
        <x:f>IF($A241="","",IF(NOT(ISNUMBER(F241)),"Missing",IF(AND('Scoring Rules'!$F$9&lt;&gt;"",IF('Scoring Rules'!$I$9="&gt;=",F241&gt;='Scoring Rules'!$F$9,F241&gt;'Scoring Rules'!$F$9)),'Scoring Rules'!$G$9,IF(IF('Scoring Rules'!$I$9="&gt;=",F241&gt;='Scoring Rules'!$D$9,F241&gt;'Scoring Rules'!$D$9),'Scoring Rules'!$E$9,IF(IF('Scoring Rules'!$I$9="&gt;=",F241&gt;='Scoring Rules'!$B$9,F241&gt;'Scoring Rules'!$B$9),'Scoring Rules'!$C$9,'Scoring Rules'!$H$9)))))</x:f>
      </x:c>
      <x:c r="H241" s="15" t="str">
        <x:f>IF($A241="","",IF(ISBLANK('Paste Export'!E235),"Missing",IF(ISNUMBER('Paste Export'!E235),'Paste Export'!E235,VALUE('Paste Export'!E235))))</x:f>
      </x:c>
      <x:c r="I241" s="16" t="str">
        <x:f>IF($A241="","",IF(NOT(ISNUMBER(H241)),"Missing",IF(AND('Scoring Rules'!$F$10&lt;&gt;"",IF('Scoring Rules'!$I$10="&gt;=",H241&gt;='Scoring Rules'!$F$10,H241&gt;'Scoring Rules'!$F$10)),'Scoring Rules'!$G$10,IF(IF('Scoring Rules'!$I$10="&gt;=",H241&gt;='Scoring Rules'!$D$10,H241&gt;'Scoring Rules'!$D$10),'Scoring Rules'!$E$10,IF(IF('Scoring Rules'!$I$10="&gt;=",H241&gt;='Scoring Rules'!$B$10,H241&gt;'Scoring Rules'!$B$10),'Scoring Rules'!$C$10,'Scoring Rules'!$H$10)))))</x:f>
      </x:c>
      <x:c r="J241" s="15" t="str">
        <x:f>IF($A241="","",IF(ISBLANK('Paste Export'!F235),"Missing",IF(ISNUMBER('Paste Export'!F235),'Paste Export'!F235,VALUE('Paste Export'!F235))))</x:f>
      </x:c>
      <x:c r="K241" s="16" t="str">
        <x:f>IF($A241="","",IF(NOT(ISNUMBER(J241)),"Missing",IF(AND('Scoring Rules'!$F$11&lt;&gt;"",IF('Scoring Rules'!$I$11="&gt;=",J241&gt;='Scoring Rules'!$F$11,J241&gt;'Scoring Rules'!$F$11)),'Scoring Rules'!$G$11,IF(IF('Scoring Rules'!$I$11="&gt;=",J241&gt;='Scoring Rules'!$D$11,J241&gt;'Scoring Rules'!$D$11),'Scoring Rules'!$E$11,IF(IF('Scoring Rules'!$I$11="&gt;=",J241&gt;='Scoring Rules'!$B$11,J241&gt;'Scoring Rules'!$B$11),'Scoring Rules'!$C$11,'Scoring Rules'!$H$11)))))</x:f>
      </x:c>
      <x:c r="L241" s="14" t="str">
        <x:f>IF($A241="","",IF(ISBLANK('Paste Export'!G235),"Missing",IF(ISNUMBER('Paste Export'!G235),'Paste Export'!G235,VALUE('Paste Export'!G235))))</x:f>
      </x:c>
      <x:c r="M241" s="16" t="str">
        <x:f>IF($A241="","",IF(NOT(ISNUMBER(L241)),"Missing",IF(AND('Scoring Rules'!$F$12&lt;&gt;"",IF('Scoring Rules'!$I$12="&gt;=",L241&gt;='Scoring Rules'!$F$12,L241&gt;'Scoring Rules'!$F$12)),'Scoring Rules'!$G$12,IF(IF('Scoring Rules'!$I$12="&gt;=",L241&gt;='Scoring Rules'!$D$12,L241&gt;'Scoring Rules'!$D$12),'Scoring Rules'!$E$12,IF(IF('Scoring Rules'!$I$12="&gt;=",L241&gt;='Scoring Rules'!$B$12,L241&gt;'Scoring Rules'!$B$12),'Scoring Rules'!$C$12,'Scoring Rules'!$H$12)))))</x:f>
      </x:c>
      <x:c r="N241" s="14" t="str">
        <x:f>IF($A241="","",IF(ISBLANK('Paste Export'!H235),"Missing",IF(ISNUMBER('Paste Export'!H235),'Paste Export'!H235,VALUE('Paste Export'!H235))))</x:f>
      </x:c>
      <x:c r="O241" s="16" t="str">
        <x:f>IF($A241="","",IF(NOT(ISNUMBER(N241)),"Missing",IF(AND('Scoring Rules'!$F$13&lt;&gt;"",IF('Scoring Rules'!$I$13="&gt;=",100-N241&gt;='Scoring Rules'!$F$13,100-N241&gt;'Scoring Rules'!$F$13)),'Scoring Rules'!$G$13,IF(IF('Scoring Rules'!$I$13="&gt;=",100-N241&gt;='Scoring Rules'!$D$13,100-N241&gt;'Scoring Rules'!$D$13),'Scoring Rules'!$E$13,IF(IF('Scoring Rules'!$I$13="&gt;=",100-N241&gt;='Scoring Rules'!$B$13,100-N241&gt;'Scoring Rules'!$B$13),'Scoring Rules'!$C$13,'Scoring Rules'!$H$13)))))</x:f>
      </x:c>
      <x:c r="P241" s="16" t="str">
        <x:f>IF($A241="","",IF(COUNT(C241,E241,G241,I241,K241,M241,O241)=7,SUM(C241,E241,G241,I241,K241,M241,O241),"Missing metric"))</x:f>
      </x:c>
      <x:c r="Q241" s="16" t="str">
        <x:f>IF($A241="","",IF(ISBLANK('Paste Export'!I235),"Missing",VALUE('Paste Export'!I235)))</x:f>
      </x:c>
      <x:c r="R241" s="16" t="str">
        <x:f>IF($A241="","",IF(AND(ISNUMBER(P241),ISNUMBER(Q241)),P241-Q241,"Unavailable"))</x:f>
      </x:c>
      <x:c r="S241" s="2" t="str">
        <x:f>IF($A241="","",IF(ISNUMBER(R241),IF(R241=0,"Matches","Review rules / rounding"),"Missing input"))</x:f>
      </x:c>
      <x:c r="T241" s="8" t="str">
        <x:f>IF($A241="","",IF(NOT(ISNUMBER(C241)),"Missing metric", IF(AND('Scoring Rules'!$F$7&lt;&gt;"",IF('Scoring Rules'!$I$7="&gt;=",B241&gt;='Scoring Rules'!$F$7,B241&gt;'Scoring Rules'!$F$7)),'Scoring Rules'!$I$7&amp;" "&amp;TEXT('Scoring Rules'!$F$7,"0.00"),IF(IF('Scoring Rules'!$I$7="&gt;=",B241&gt;='Scoring Rules'!$D$7,B241&gt;'Scoring Rules'!$D$7),'Scoring Rules'!$I$7&amp;" "&amp;TEXT('Scoring Rules'!$D$7,"0.00")&amp;" to "&amp;IF('Scoring Rules'!$I$7="&gt;", "&lt;= ","&lt; ")&amp;TEXT('Scoring Rules'!$F$7,"0.00"),IF(IF('Scoring Rules'!$I$7="&gt;=",B241&gt;='Scoring Rules'!$B$7,B241&gt;'Scoring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"&amp;C241&amp;" pts"))</x:f>
      </x:c>
      <x:c r="U241" s="8" t="str">
        <x:f>IF($A241="","",IF(NOT(ISNUMBER(E241)),"Missing metric", IF(AND('Scoring Rules'!$F$8&lt;&gt;"",IF('Scoring Rules'!$I$8="&gt;=",D241&gt;='Scoring Rules'!$F$8,D241&gt;'Scoring Rules'!$F$8)),'Scoring Rules'!$I$8&amp;" "&amp;TEXT('Scoring Rules'!$F$8,"0.00"),IF(IF('Scoring Rules'!$I$8="&gt;=",D241&gt;='Scoring Rules'!$D$8,D241&gt;'Scoring Rules'!$D$8),'Scoring Rules'!$I$8&amp;" "&amp;TEXT('Scoring Rules'!$D$8,"0.00")&amp;" to "&amp;IF('Scoring Rules'!$I$8="&gt;", "&lt;= ","&lt; ")&amp;TEXT('Scoring Rules'!$F$8,"0.00"),IF(IF('Scoring Rules'!$I$8="&gt;=",D241&gt;='Scoring Rules'!$B$8,D241&gt;'Scoring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"&amp;E241&amp;" pts"))</x:f>
      </x:c>
      <x:c r="V241" s="8" t="str">
        <x:f>IF($A241="","",IF(NOT(ISNUMBER(G241)),"Missing metric", IF(AND('Scoring Rules'!$F$9&lt;&gt;"",IF('Scoring Rules'!$I$9="&gt;=",F241&gt;='Scoring Rules'!$F$9,F241&gt;'Scoring Rules'!$F$9)),'Scoring Rules'!$I$9&amp;" "&amp;TEXT('Scoring Rules'!$F$9,"0.00"),IF(IF('Scoring Rules'!$I$9="&gt;=",F241&gt;='Scoring Rules'!$D$9,F241&gt;'Scoring Rules'!$D$9),'Scoring Rules'!$I$9&amp;" "&amp;TEXT('Scoring Rules'!$D$9,"0.00")&amp;" to "&amp;IF('Scoring Rules'!$I$9="&gt;", "&lt;= ","&lt; ")&amp;TEXT('Scoring Rules'!$F$9,"0.00"),IF(IF('Scoring Rules'!$I$9="&gt;=",F241&gt;='Scoring Rules'!$B$9,F241&gt;'Scoring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"&amp;G241&amp;" pts"))</x:f>
      </x:c>
      <x:c r="W241" s="8" t="str">
        <x:f>IF($A241="","",IF(NOT(ISNUMBER(I241)),"Missing metric", IF(AND('Scoring Rules'!$F$10&lt;&gt;"",IF('Scoring Rules'!$I$10="&gt;=",H241&gt;='Scoring Rules'!$F$10,H241&gt;'Scoring Rules'!$F$10)),'Scoring Rules'!$I$10&amp;" "&amp;TEXT('Scoring Rules'!$F$10,"0.00"),IF(IF('Scoring Rules'!$I$10="&gt;=",H241&gt;='Scoring Rules'!$D$10,H241&gt;'Scoring Rules'!$D$10),'Scoring Rules'!$I$10&amp;" "&amp;TEXT('Scoring Rules'!$D$10,"0.00")&amp;" to "&amp;IF('Scoring Rules'!$I$10="&gt;", "&lt;= ","&lt; ")&amp;TEXT('Scoring Rules'!$F$10,"0.00"),IF(IF('Scoring Rules'!$I$10="&gt;=",H241&gt;='Scoring Rules'!$B$10,H241&gt;'Scoring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"&amp;I241&amp;" pts"))</x:f>
      </x:c>
      <x:c r="X241" s="8" t="str">
        <x:f>IF($A241="","",IF(NOT(ISNUMBER(K241)),"Missing metric", IF(AND('Scoring Rules'!$F$11&lt;&gt;"",IF('Scoring Rules'!$I$11="&gt;=",J241&gt;='Scoring Rules'!$F$11,J241&gt;'Scoring Rules'!$F$11)),'Scoring Rules'!$I$11&amp;" "&amp;TEXT('Scoring Rules'!$F$11,"0.00"),IF(IF('Scoring Rules'!$I$11="&gt;=",J241&gt;='Scoring Rules'!$D$11,J241&gt;'Scoring Rules'!$D$11),'Scoring Rules'!$I$11&amp;" "&amp;TEXT('Scoring Rules'!$D$11,"0.00")&amp;" to "&amp;IF('Scoring Rules'!$I$11="&gt;", "&lt;= ","&lt; ")&amp;TEXT('Scoring Rules'!$F$11,"0.00"),IF(IF('Scoring Rules'!$I$11="&gt;=",J241&gt;='Scoring Rules'!$B$11,J241&gt;'Scoring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"&amp;K241&amp;" pts"))</x:f>
      </x:c>
      <x:c r="Y241" s="8" t="str">
        <x:f>IF($A241="","",IF(NOT(ISNUMBER(M241)),"Missing metric", IF(IF('Scoring Rules'!$I$12="&gt;=",L241&gt;='Scoring Rules'!$D$12,L241&gt;'Scoring Rules'!$D$12),'Scoring Rules'!$I$12&amp;" "&amp;TEXT('Scoring Rules'!$D$12,"0.00"),IF(IF('Scoring Rules'!$I$12="&gt;=",L241&gt;='Scoring Rules'!$B$12,L241&gt;'Scoring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"&amp;M241&amp;" pts"))</x:f>
      </x:c>
      <x:c r="Z241" s="8" t="str">
        <x:f>IF($A241="","",IF(NOT(ISNUMBER(O241)),"Missing metric","Attendance "&amp;TEXT(100-N241,"0.00")&amp;"%: "&amp;IF(AND('Scoring Rules'!$F$13&lt;&gt;"",IF('Scoring Rules'!$I$13="&gt;=",100-N241&gt;='Scoring Rules'!$F$13,100-N241&gt;'Scoring Rules'!$F$13)),'Scoring Rules'!$I$13&amp;" "&amp;TEXT('Scoring Rules'!$F$13,"0.00"),IF(IF('Scoring Rules'!$I$13="&gt;=",100-N241&gt;='Scoring Rules'!$D$13,100-N241&gt;'Scoring Rules'!$D$13),'Scoring Rules'!$I$13&amp;" "&amp;TEXT('Scoring Rules'!$D$13,"0.00")&amp;" to "&amp;IF('Scoring Rules'!$I$13="&gt;", "&lt;= ","&lt; ")&amp;TEXT('Scoring Rules'!$F$13,"0.00"),IF(IF('Scoring Rules'!$I$13="&gt;=",100-N241&gt;='Scoring Rules'!$B$13,100-N241&gt;'Scoring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"&amp;O241&amp;" pts"))</x:f>
      </x:c>
    </x:row>
    <x:row r="242" ht="32" customHeight="1">
      <x:c r="A242" s="2" t="str">
        <x:f>IF('Paste Export'!A236&lt;&gt;"",'Paste Export'!A236,"")</x:f>
      </x:c>
      <x:c r="B242" s="16" t="str">
        <x:f>IF($A242="","",IF(ISBLANK('Paste Export'!B236),"Missing",IF(ISNUMBER('Paste Export'!B236),'Paste Export'!B236,VALUE('Paste Export'!B236))))</x:f>
      </x:c>
      <x:c r="C242" s="16" t="str">
        <x:f>IF($A242="","",IF(NOT(ISNUMBER(B242)),"Missing",IF(AND('Scoring Rules'!$F$7&lt;&gt;"",IF('Scoring Rules'!$I$7="&gt;=",B242&gt;='Scoring Rules'!$F$7,B242&gt;'Scoring Rules'!$F$7)),'Scoring Rules'!$G$7,IF(IF('Scoring Rules'!$I$7="&gt;=",B242&gt;='Scoring Rules'!$D$7,B242&gt;'Scoring Rules'!$D$7),'Scoring Rules'!$E$7,IF(IF('Scoring Rules'!$I$7="&gt;=",B242&gt;='Scoring Rules'!$B$7,B242&gt;'Scoring Rules'!$B$7),'Scoring Rules'!$C$7,'Scoring Rules'!$H$7)))))</x:f>
      </x:c>
      <x:c r="D242" s="16" t="str">
        <x:f>IF($A242="","",IF(ISBLANK('Paste Export'!C236),"Missing",IF(ISNUMBER('Paste Export'!C236),'Paste Export'!C236,VALUE('Paste Export'!C236))))</x:f>
      </x:c>
      <x:c r="E242" s="16" t="str">
        <x:f>IF($A242="","",IF(NOT(ISNUMBER(D242)),"Missing",IF(AND('Scoring Rules'!$F$8&lt;&gt;"",IF('Scoring Rules'!$I$8="&gt;=",D242&gt;='Scoring Rules'!$F$8,D242&gt;'Scoring Rules'!$F$8)),'Scoring Rules'!$G$8,IF(IF('Scoring Rules'!$I$8="&gt;=",D242&gt;='Scoring Rules'!$D$8,D242&gt;'Scoring Rules'!$D$8),'Scoring Rules'!$E$8,IF(IF('Scoring Rules'!$I$8="&gt;=",D242&gt;='Scoring Rules'!$B$8,D242&gt;'Scoring Rules'!$B$8),'Scoring Rules'!$C$8,'Scoring Rules'!$H$8)))))</x:f>
      </x:c>
      <x:c r="F242" s="14" t="str">
        <x:f>IF($A242="","",IF(ISBLANK('Paste Export'!D236),"Missing",IF(ISNUMBER('Paste Export'!D236),'Paste Export'!D236,VALUE('Paste Export'!D236))))</x:f>
      </x:c>
      <x:c r="G242" s="16" t="str">
        <x:f>IF($A242="","",IF(NOT(ISNUMBER(F242)),"Missing",IF(AND('Scoring Rules'!$F$9&lt;&gt;"",IF('Scoring Rules'!$I$9="&gt;=",F242&gt;='Scoring Rules'!$F$9,F242&gt;'Scoring Rules'!$F$9)),'Scoring Rules'!$G$9,IF(IF('Scoring Rules'!$I$9="&gt;=",F242&gt;='Scoring Rules'!$D$9,F242&gt;'Scoring Rules'!$D$9),'Scoring Rules'!$E$9,IF(IF('Scoring Rules'!$I$9="&gt;=",F242&gt;='Scoring Rules'!$B$9,F242&gt;'Scoring Rules'!$B$9),'Scoring Rules'!$C$9,'Scoring Rules'!$H$9)))))</x:f>
      </x:c>
      <x:c r="H242" s="15" t="str">
        <x:f>IF($A242="","",IF(ISBLANK('Paste Export'!E236),"Missing",IF(ISNUMBER('Paste Export'!E236),'Paste Export'!E236,VALUE('Paste Export'!E236))))</x:f>
      </x:c>
      <x:c r="I242" s="16" t="str">
        <x:f>IF($A242="","",IF(NOT(ISNUMBER(H242)),"Missing",IF(AND('Scoring Rules'!$F$10&lt;&gt;"",IF('Scoring Rules'!$I$10="&gt;=",H242&gt;='Scoring Rules'!$F$10,H242&gt;'Scoring Rules'!$F$10)),'Scoring Rules'!$G$10,IF(IF('Scoring Rules'!$I$10="&gt;=",H242&gt;='Scoring Rules'!$D$10,H242&gt;'Scoring Rules'!$D$10),'Scoring Rules'!$E$10,IF(IF('Scoring Rules'!$I$10="&gt;=",H242&gt;='Scoring Rules'!$B$10,H242&gt;'Scoring Rules'!$B$10),'Scoring Rules'!$C$10,'Scoring Rules'!$H$10)))))</x:f>
      </x:c>
      <x:c r="J242" s="15" t="str">
        <x:f>IF($A242="","",IF(ISBLANK('Paste Export'!F236),"Missing",IF(ISNUMBER('Paste Export'!F236),'Paste Export'!F236,VALUE('Paste Export'!F236))))</x:f>
      </x:c>
      <x:c r="K242" s="16" t="str">
        <x:f>IF($A242="","",IF(NOT(ISNUMBER(J242)),"Missing",IF(AND('Scoring Rules'!$F$11&lt;&gt;"",IF('Scoring Rules'!$I$11="&gt;=",J242&gt;='Scoring Rules'!$F$11,J242&gt;'Scoring Rules'!$F$11)),'Scoring Rules'!$G$11,IF(IF('Scoring Rules'!$I$11="&gt;=",J242&gt;='Scoring Rules'!$D$11,J242&gt;'Scoring Rules'!$D$11),'Scoring Rules'!$E$11,IF(IF('Scoring Rules'!$I$11="&gt;=",J242&gt;='Scoring Rules'!$B$11,J242&gt;'Scoring Rules'!$B$11),'Scoring Rules'!$C$11,'Scoring Rules'!$H$11)))))</x:f>
      </x:c>
      <x:c r="L242" s="14" t="str">
        <x:f>IF($A242="","",IF(ISBLANK('Paste Export'!G236),"Missing",IF(ISNUMBER('Paste Export'!G236),'Paste Export'!G236,VALUE('Paste Export'!G236))))</x:f>
      </x:c>
      <x:c r="M242" s="16" t="str">
        <x:f>IF($A242="","",IF(NOT(ISNUMBER(L242)),"Missing",IF(AND('Scoring Rules'!$F$12&lt;&gt;"",IF('Scoring Rules'!$I$12="&gt;=",L242&gt;='Scoring Rules'!$F$12,L242&gt;'Scoring Rules'!$F$12)),'Scoring Rules'!$G$12,IF(IF('Scoring Rules'!$I$12="&gt;=",L242&gt;='Scoring Rules'!$D$12,L242&gt;'Scoring Rules'!$D$12),'Scoring Rules'!$E$12,IF(IF('Scoring Rules'!$I$12="&gt;=",L242&gt;='Scoring Rules'!$B$12,L242&gt;'Scoring Rules'!$B$12),'Scoring Rules'!$C$12,'Scoring Rules'!$H$12)))))</x:f>
      </x:c>
      <x:c r="N242" s="14" t="str">
        <x:f>IF($A242="","",IF(ISBLANK('Paste Export'!H236),"Missing",IF(ISNUMBER('Paste Export'!H236),'Paste Export'!H236,VALUE('Paste Export'!H236))))</x:f>
      </x:c>
      <x:c r="O242" s="16" t="str">
        <x:f>IF($A242="","",IF(NOT(ISNUMBER(N242)),"Missing",IF(AND('Scoring Rules'!$F$13&lt;&gt;"",IF('Scoring Rules'!$I$13="&gt;=",100-N242&gt;='Scoring Rules'!$F$13,100-N242&gt;'Scoring Rules'!$F$13)),'Scoring Rules'!$G$13,IF(IF('Scoring Rules'!$I$13="&gt;=",100-N242&gt;='Scoring Rules'!$D$13,100-N242&gt;'Scoring Rules'!$D$13),'Scoring Rules'!$E$13,IF(IF('Scoring Rules'!$I$13="&gt;=",100-N242&gt;='Scoring Rules'!$B$13,100-N242&gt;'Scoring Rules'!$B$13),'Scoring Rules'!$C$13,'Scoring Rules'!$H$13)))))</x:f>
      </x:c>
      <x:c r="P242" s="16" t="str">
        <x:f>IF($A242="","",IF(COUNT(C242,E242,G242,I242,K242,M242,O242)=7,SUM(C242,E242,G242,I242,K242,M242,O242),"Missing metric"))</x:f>
      </x:c>
      <x:c r="Q242" s="16" t="str">
        <x:f>IF($A242="","",IF(ISBLANK('Paste Export'!I236),"Missing",VALUE('Paste Export'!I236)))</x:f>
      </x:c>
      <x:c r="R242" s="16" t="str">
        <x:f>IF($A242="","",IF(AND(ISNUMBER(P242),ISNUMBER(Q242)),P242-Q242,"Unavailable"))</x:f>
      </x:c>
      <x:c r="S242" s="2" t="str">
        <x:f>IF($A242="","",IF(ISNUMBER(R242),IF(R242=0,"Matches","Review rules / rounding"),"Missing input"))</x:f>
      </x:c>
      <x:c r="T242" s="8" t="str">
        <x:f>IF($A242="","",IF(NOT(ISNUMBER(C242)),"Missing metric", IF(AND('Scoring Rules'!$F$7&lt;&gt;"",IF('Scoring Rules'!$I$7="&gt;=",B242&gt;='Scoring Rules'!$F$7,B242&gt;'Scoring Rules'!$F$7)),'Scoring Rules'!$I$7&amp;" "&amp;TEXT('Scoring Rules'!$F$7,"0.00"),IF(IF('Scoring Rules'!$I$7="&gt;=",B242&gt;='Scoring Rules'!$D$7,B242&gt;'Scoring Rules'!$D$7),'Scoring Rules'!$I$7&amp;" "&amp;TEXT('Scoring Rules'!$D$7,"0.00")&amp;" to "&amp;IF('Scoring Rules'!$I$7="&gt;", "&lt;= ","&lt; ")&amp;TEXT('Scoring Rules'!$F$7,"0.00"),IF(IF('Scoring Rules'!$I$7="&gt;=",B242&gt;='Scoring Rules'!$B$7,B242&gt;'Scoring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"&amp;C242&amp;" pts"))</x:f>
      </x:c>
      <x:c r="U242" s="8" t="str">
        <x:f>IF($A242="","",IF(NOT(ISNUMBER(E242)),"Missing metric", IF(AND('Scoring Rules'!$F$8&lt;&gt;"",IF('Scoring Rules'!$I$8="&gt;=",D242&gt;='Scoring Rules'!$F$8,D242&gt;'Scoring Rules'!$F$8)),'Scoring Rules'!$I$8&amp;" "&amp;TEXT('Scoring Rules'!$F$8,"0.00"),IF(IF('Scoring Rules'!$I$8="&gt;=",D242&gt;='Scoring Rules'!$D$8,D242&gt;'Scoring Rules'!$D$8),'Scoring Rules'!$I$8&amp;" "&amp;TEXT('Scoring Rules'!$D$8,"0.00")&amp;" to "&amp;IF('Scoring Rules'!$I$8="&gt;", "&lt;= ","&lt; ")&amp;TEXT('Scoring Rules'!$F$8,"0.00"),IF(IF('Scoring Rules'!$I$8="&gt;=",D242&gt;='Scoring Rules'!$B$8,D242&gt;'Scoring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"&amp;E242&amp;" pts"))</x:f>
      </x:c>
      <x:c r="V242" s="8" t="str">
        <x:f>IF($A242="","",IF(NOT(ISNUMBER(G242)),"Missing metric", IF(AND('Scoring Rules'!$F$9&lt;&gt;"",IF('Scoring Rules'!$I$9="&gt;=",F242&gt;='Scoring Rules'!$F$9,F242&gt;'Scoring Rules'!$F$9)),'Scoring Rules'!$I$9&amp;" "&amp;TEXT('Scoring Rules'!$F$9,"0.00"),IF(IF('Scoring Rules'!$I$9="&gt;=",F242&gt;='Scoring Rules'!$D$9,F242&gt;'Scoring Rules'!$D$9),'Scoring Rules'!$I$9&amp;" "&amp;TEXT('Scoring Rules'!$D$9,"0.00")&amp;" to "&amp;IF('Scoring Rules'!$I$9="&gt;", "&lt;= ","&lt; ")&amp;TEXT('Scoring Rules'!$F$9,"0.00"),IF(IF('Scoring Rules'!$I$9="&gt;=",F242&gt;='Scoring Rules'!$B$9,F242&gt;'Scoring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"&amp;G242&amp;" pts"))</x:f>
      </x:c>
      <x:c r="W242" s="8" t="str">
        <x:f>IF($A242="","",IF(NOT(ISNUMBER(I242)),"Missing metric", IF(AND('Scoring Rules'!$F$10&lt;&gt;"",IF('Scoring Rules'!$I$10="&gt;=",H242&gt;='Scoring Rules'!$F$10,H242&gt;'Scoring Rules'!$F$10)),'Scoring Rules'!$I$10&amp;" "&amp;TEXT('Scoring Rules'!$F$10,"0.00"),IF(IF('Scoring Rules'!$I$10="&gt;=",H242&gt;='Scoring Rules'!$D$10,H242&gt;'Scoring Rules'!$D$10),'Scoring Rules'!$I$10&amp;" "&amp;TEXT('Scoring Rules'!$D$10,"0.00")&amp;" to "&amp;IF('Scoring Rules'!$I$10="&gt;", "&lt;= ","&lt; ")&amp;TEXT('Scoring Rules'!$F$10,"0.00"),IF(IF('Scoring Rules'!$I$10="&gt;=",H242&gt;='Scoring Rules'!$B$10,H242&gt;'Scoring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"&amp;I242&amp;" pts"))</x:f>
      </x:c>
      <x:c r="X242" s="8" t="str">
        <x:f>IF($A242="","",IF(NOT(ISNUMBER(K242)),"Missing metric", IF(AND('Scoring Rules'!$F$11&lt;&gt;"",IF('Scoring Rules'!$I$11="&gt;=",J242&gt;='Scoring Rules'!$F$11,J242&gt;'Scoring Rules'!$F$11)),'Scoring Rules'!$I$11&amp;" "&amp;TEXT('Scoring Rules'!$F$11,"0.00"),IF(IF('Scoring Rules'!$I$11="&gt;=",J242&gt;='Scoring Rules'!$D$11,J242&gt;'Scoring Rules'!$D$11),'Scoring Rules'!$I$11&amp;" "&amp;TEXT('Scoring Rules'!$D$11,"0.00")&amp;" to "&amp;IF('Scoring Rules'!$I$11="&gt;", "&lt;= ","&lt; ")&amp;TEXT('Scoring Rules'!$F$11,"0.00"),IF(IF('Scoring Rules'!$I$11="&gt;=",J242&gt;='Scoring Rules'!$B$11,J242&gt;'Scoring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"&amp;K242&amp;" pts"))</x:f>
      </x:c>
      <x:c r="Y242" s="8" t="str">
        <x:f>IF($A242="","",IF(NOT(ISNUMBER(M242)),"Missing metric", IF(IF('Scoring Rules'!$I$12="&gt;=",L242&gt;='Scoring Rules'!$D$12,L242&gt;'Scoring Rules'!$D$12),'Scoring Rules'!$I$12&amp;" "&amp;TEXT('Scoring Rules'!$D$12,"0.00"),IF(IF('Scoring Rules'!$I$12="&gt;=",L242&gt;='Scoring Rules'!$B$12,L242&gt;'Scoring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"&amp;M242&amp;" pts"))</x:f>
      </x:c>
      <x:c r="Z242" s="8" t="str">
        <x:f>IF($A242="","",IF(NOT(ISNUMBER(O242)),"Missing metric","Attendance "&amp;TEXT(100-N242,"0.00")&amp;"%: "&amp;IF(AND('Scoring Rules'!$F$13&lt;&gt;"",IF('Scoring Rules'!$I$13="&gt;=",100-N242&gt;='Scoring Rules'!$F$13,100-N242&gt;'Scoring Rules'!$F$13)),'Scoring Rules'!$I$13&amp;" "&amp;TEXT('Scoring Rules'!$F$13,"0.00"),IF(IF('Scoring Rules'!$I$13="&gt;=",100-N242&gt;='Scoring Rules'!$D$13,100-N242&gt;'Scoring Rules'!$D$13),'Scoring Rules'!$I$13&amp;" "&amp;TEXT('Scoring Rules'!$D$13,"0.00")&amp;" to "&amp;IF('Scoring Rules'!$I$13="&gt;", "&lt;= ","&lt; ")&amp;TEXT('Scoring Rules'!$F$13,"0.00"),IF(IF('Scoring Rules'!$I$13="&gt;=",100-N242&gt;='Scoring Rules'!$B$13,100-N242&gt;'Scoring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"&amp;O242&amp;" pts"))</x:f>
      </x:c>
    </x:row>
    <x:row r="243" ht="32" customHeight="1">
      <x:c r="A243" s="2" t="str">
        <x:f>IF('Paste Export'!A237&lt;&gt;"",'Paste Export'!A237,"")</x:f>
      </x:c>
      <x:c r="B243" s="16" t="str">
        <x:f>IF($A243="","",IF(ISBLANK('Paste Export'!B237),"Missing",IF(ISNUMBER('Paste Export'!B237),'Paste Export'!B237,VALUE('Paste Export'!B237))))</x:f>
      </x:c>
      <x:c r="C243" s="16" t="str">
        <x:f>IF($A243="","",IF(NOT(ISNUMBER(B243)),"Missing",IF(AND('Scoring Rules'!$F$7&lt;&gt;"",IF('Scoring Rules'!$I$7="&gt;=",B243&gt;='Scoring Rules'!$F$7,B243&gt;'Scoring Rules'!$F$7)),'Scoring Rules'!$G$7,IF(IF('Scoring Rules'!$I$7="&gt;=",B243&gt;='Scoring Rules'!$D$7,B243&gt;'Scoring Rules'!$D$7),'Scoring Rules'!$E$7,IF(IF('Scoring Rules'!$I$7="&gt;=",B243&gt;='Scoring Rules'!$B$7,B243&gt;'Scoring Rules'!$B$7),'Scoring Rules'!$C$7,'Scoring Rules'!$H$7)))))</x:f>
      </x:c>
      <x:c r="D243" s="16" t="str">
        <x:f>IF($A243="","",IF(ISBLANK('Paste Export'!C237),"Missing",IF(ISNUMBER('Paste Export'!C237),'Paste Export'!C237,VALUE('Paste Export'!C237))))</x:f>
      </x:c>
      <x:c r="E243" s="16" t="str">
        <x:f>IF($A243="","",IF(NOT(ISNUMBER(D243)),"Missing",IF(AND('Scoring Rules'!$F$8&lt;&gt;"",IF('Scoring Rules'!$I$8="&gt;=",D243&gt;='Scoring Rules'!$F$8,D243&gt;'Scoring Rules'!$F$8)),'Scoring Rules'!$G$8,IF(IF('Scoring Rules'!$I$8="&gt;=",D243&gt;='Scoring Rules'!$D$8,D243&gt;'Scoring Rules'!$D$8),'Scoring Rules'!$E$8,IF(IF('Scoring Rules'!$I$8="&gt;=",D243&gt;='Scoring Rules'!$B$8,D243&gt;'Scoring Rules'!$B$8),'Scoring Rules'!$C$8,'Scoring Rules'!$H$8)))))</x:f>
      </x:c>
      <x:c r="F243" s="14" t="str">
        <x:f>IF($A243="","",IF(ISBLANK('Paste Export'!D237),"Missing",IF(ISNUMBER('Paste Export'!D237),'Paste Export'!D237,VALUE('Paste Export'!D237))))</x:f>
      </x:c>
      <x:c r="G243" s="16" t="str">
        <x:f>IF($A243="","",IF(NOT(ISNUMBER(F243)),"Missing",IF(AND('Scoring Rules'!$F$9&lt;&gt;"",IF('Scoring Rules'!$I$9="&gt;=",F243&gt;='Scoring Rules'!$F$9,F243&gt;'Scoring Rules'!$F$9)),'Scoring Rules'!$G$9,IF(IF('Scoring Rules'!$I$9="&gt;=",F243&gt;='Scoring Rules'!$D$9,F243&gt;'Scoring Rules'!$D$9),'Scoring Rules'!$E$9,IF(IF('Scoring Rules'!$I$9="&gt;=",F243&gt;='Scoring Rules'!$B$9,F243&gt;'Scoring Rules'!$B$9),'Scoring Rules'!$C$9,'Scoring Rules'!$H$9)))))</x:f>
      </x:c>
      <x:c r="H243" s="15" t="str">
        <x:f>IF($A243="","",IF(ISBLANK('Paste Export'!E237),"Missing",IF(ISNUMBER('Paste Export'!E237),'Paste Export'!E237,VALUE('Paste Export'!E237))))</x:f>
      </x:c>
      <x:c r="I243" s="16" t="str">
        <x:f>IF($A243="","",IF(NOT(ISNUMBER(H243)),"Missing",IF(AND('Scoring Rules'!$F$10&lt;&gt;"",IF('Scoring Rules'!$I$10="&gt;=",H243&gt;='Scoring Rules'!$F$10,H243&gt;'Scoring Rules'!$F$10)),'Scoring Rules'!$G$10,IF(IF('Scoring Rules'!$I$10="&gt;=",H243&gt;='Scoring Rules'!$D$10,H243&gt;'Scoring Rules'!$D$10),'Scoring Rules'!$E$10,IF(IF('Scoring Rules'!$I$10="&gt;=",H243&gt;='Scoring Rules'!$B$10,H243&gt;'Scoring Rules'!$B$10),'Scoring Rules'!$C$10,'Scoring Rules'!$H$10)))))</x:f>
      </x:c>
      <x:c r="J243" s="15" t="str">
        <x:f>IF($A243="","",IF(ISBLANK('Paste Export'!F237),"Missing",IF(ISNUMBER('Paste Export'!F237),'Paste Export'!F237,VALUE('Paste Export'!F237))))</x:f>
      </x:c>
      <x:c r="K243" s="16" t="str">
        <x:f>IF($A243="","",IF(NOT(ISNUMBER(J243)),"Missing",IF(AND('Scoring Rules'!$F$11&lt;&gt;"",IF('Scoring Rules'!$I$11="&gt;=",J243&gt;='Scoring Rules'!$F$11,J243&gt;'Scoring Rules'!$F$11)),'Scoring Rules'!$G$11,IF(IF('Scoring Rules'!$I$11="&gt;=",J243&gt;='Scoring Rules'!$D$11,J243&gt;'Scoring Rules'!$D$11),'Scoring Rules'!$E$11,IF(IF('Scoring Rules'!$I$11="&gt;=",J243&gt;='Scoring Rules'!$B$11,J243&gt;'Scoring Rules'!$B$11),'Scoring Rules'!$C$11,'Scoring Rules'!$H$11)))))</x:f>
      </x:c>
      <x:c r="L243" s="14" t="str">
        <x:f>IF($A243="","",IF(ISBLANK('Paste Export'!G237),"Missing",IF(ISNUMBER('Paste Export'!G237),'Paste Export'!G237,VALUE('Paste Export'!G237))))</x:f>
      </x:c>
      <x:c r="M243" s="16" t="str">
        <x:f>IF($A243="","",IF(NOT(ISNUMBER(L243)),"Missing",IF(AND('Scoring Rules'!$F$12&lt;&gt;"",IF('Scoring Rules'!$I$12="&gt;=",L243&gt;='Scoring Rules'!$F$12,L243&gt;'Scoring Rules'!$F$12)),'Scoring Rules'!$G$12,IF(IF('Scoring Rules'!$I$12="&gt;=",L243&gt;='Scoring Rules'!$D$12,L243&gt;'Scoring Rules'!$D$12),'Scoring Rules'!$E$12,IF(IF('Scoring Rules'!$I$12="&gt;=",L243&gt;='Scoring Rules'!$B$12,L243&gt;'Scoring Rules'!$B$12),'Scoring Rules'!$C$12,'Scoring Rules'!$H$12)))))</x:f>
      </x:c>
      <x:c r="N243" s="14" t="str">
        <x:f>IF($A243="","",IF(ISBLANK('Paste Export'!H237),"Missing",IF(ISNUMBER('Paste Export'!H237),'Paste Export'!H237,VALUE('Paste Export'!H237))))</x:f>
      </x:c>
      <x:c r="O243" s="16" t="str">
        <x:f>IF($A243="","",IF(NOT(ISNUMBER(N243)),"Missing",IF(AND('Scoring Rules'!$F$13&lt;&gt;"",IF('Scoring Rules'!$I$13="&gt;=",100-N243&gt;='Scoring Rules'!$F$13,100-N243&gt;'Scoring Rules'!$F$13)),'Scoring Rules'!$G$13,IF(IF('Scoring Rules'!$I$13="&gt;=",100-N243&gt;='Scoring Rules'!$D$13,100-N243&gt;'Scoring Rules'!$D$13),'Scoring Rules'!$E$13,IF(IF('Scoring Rules'!$I$13="&gt;=",100-N243&gt;='Scoring Rules'!$B$13,100-N243&gt;'Scoring Rules'!$B$13),'Scoring Rules'!$C$13,'Scoring Rules'!$H$13)))))</x:f>
      </x:c>
      <x:c r="P243" s="16" t="str">
        <x:f>IF($A243="","",IF(COUNT(C243,E243,G243,I243,K243,M243,O243)=7,SUM(C243,E243,G243,I243,K243,M243,O243),"Missing metric"))</x:f>
      </x:c>
      <x:c r="Q243" s="16" t="str">
        <x:f>IF($A243="","",IF(ISBLANK('Paste Export'!I237),"Missing",VALUE('Paste Export'!I237)))</x:f>
      </x:c>
      <x:c r="R243" s="16" t="str">
        <x:f>IF($A243="","",IF(AND(ISNUMBER(P243),ISNUMBER(Q243)),P243-Q243,"Unavailable"))</x:f>
      </x:c>
      <x:c r="S243" s="2" t="str">
        <x:f>IF($A243="","",IF(ISNUMBER(R243),IF(R243=0,"Matches","Review rules / rounding"),"Missing input"))</x:f>
      </x:c>
      <x:c r="T243" s="8" t="str">
        <x:f>IF($A243="","",IF(NOT(ISNUMBER(C243)),"Missing metric", IF(AND('Scoring Rules'!$F$7&lt;&gt;"",IF('Scoring Rules'!$I$7="&gt;=",B243&gt;='Scoring Rules'!$F$7,B243&gt;'Scoring Rules'!$F$7)),'Scoring Rules'!$I$7&amp;" "&amp;TEXT('Scoring Rules'!$F$7,"0.00"),IF(IF('Scoring Rules'!$I$7="&gt;=",B243&gt;='Scoring Rules'!$D$7,B243&gt;'Scoring Rules'!$D$7),'Scoring Rules'!$I$7&amp;" "&amp;TEXT('Scoring Rules'!$D$7,"0.00")&amp;" to "&amp;IF('Scoring Rules'!$I$7="&gt;", "&lt;= ","&lt; ")&amp;TEXT('Scoring Rules'!$F$7,"0.00"),IF(IF('Scoring Rules'!$I$7="&gt;=",B243&gt;='Scoring Rules'!$B$7,B243&gt;'Scoring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"&amp;C243&amp;" pts"))</x:f>
      </x:c>
      <x:c r="U243" s="8" t="str">
        <x:f>IF($A243="","",IF(NOT(ISNUMBER(E243)),"Missing metric", IF(AND('Scoring Rules'!$F$8&lt;&gt;"",IF('Scoring Rules'!$I$8="&gt;=",D243&gt;='Scoring Rules'!$F$8,D243&gt;'Scoring Rules'!$F$8)),'Scoring Rules'!$I$8&amp;" "&amp;TEXT('Scoring Rules'!$F$8,"0.00"),IF(IF('Scoring Rules'!$I$8="&gt;=",D243&gt;='Scoring Rules'!$D$8,D243&gt;'Scoring Rules'!$D$8),'Scoring Rules'!$I$8&amp;" "&amp;TEXT('Scoring Rules'!$D$8,"0.00")&amp;" to "&amp;IF('Scoring Rules'!$I$8="&gt;", "&lt;= ","&lt; ")&amp;TEXT('Scoring Rules'!$F$8,"0.00"),IF(IF('Scoring Rules'!$I$8="&gt;=",D243&gt;='Scoring Rules'!$B$8,D243&gt;'Scoring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"&amp;E243&amp;" pts"))</x:f>
      </x:c>
      <x:c r="V243" s="8" t="str">
        <x:f>IF($A243="","",IF(NOT(ISNUMBER(G243)),"Missing metric", IF(AND('Scoring Rules'!$F$9&lt;&gt;"",IF('Scoring Rules'!$I$9="&gt;=",F243&gt;='Scoring Rules'!$F$9,F243&gt;'Scoring Rules'!$F$9)),'Scoring Rules'!$I$9&amp;" "&amp;TEXT('Scoring Rules'!$F$9,"0.00"),IF(IF('Scoring Rules'!$I$9="&gt;=",F243&gt;='Scoring Rules'!$D$9,F243&gt;'Scoring Rules'!$D$9),'Scoring Rules'!$I$9&amp;" "&amp;TEXT('Scoring Rules'!$D$9,"0.00")&amp;" to "&amp;IF('Scoring Rules'!$I$9="&gt;", "&lt;= ","&lt; ")&amp;TEXT('Scoring Rules'!$F$9,"0.00"),IF(IF('Scoring Rules'!$I$9="&gt;=",F243&gt;='Scoring Rules'!$B$9,F243&gt;'Scoring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"&amp;G243&amp;" pts"))</x:f>
      </x:c>
      <x:c r="W243" s="8" t="str">
        <x:f>IF($A243="","",IF(NOT(ISNUMBER(I243)),"Missing metric", IF(AND('Scoring Rules'!$F$10&lt;&gt;"",IF('Scoring Rules'!$I$10="&gt;=",H243&gt;='Scoring Rules'!$F$10,H243&gt;'Scoring Rules'!$F$10)),'Scoring Rules'!$I$10&amp;" "&amp;TEXT('Scoring Rules'!$F$10,"0.00"),IF(IF('Scoring Rules'!$I$10="&gt;=",H243&gt;='Scoring Rules'!$D$10,H243&gt;'Scoring Rules'!$D$10),'Scoring Rules'!$I$10&amp;" "&amp;TEXT('Scoring Rules'!$D$10,"0.00")&amp;" to "&amp;IF('Scoring Rules'!$I$10="&gt;", "&lt;= ","&lt; ")&amp;TEXT('Scoring Rules'!$F$10,"0.00"),IF(IF('Scoring Rules'!$I$10="&gt;=",H243&gt;='Scoring Rules'!$B$10,H243&gt;'Scoring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"&amp;I243&amp;" pts"))</x:f>
      </x:c>
      <x:c r="X243" s="8" t="str">
        <x:f>IF($A243="","",IF(NOT(ISNUMBER(K243)),"Missing metric", IF(AND('Scoring Rules'!$F$11&lt;&gt;"",IF('Scoring Rules'!$I$11="&gt;=",J243&gt;='Scoring Rules'!$F$11,J243&gt;'Scoring Rules'!$F$11)),'Scoring Rules'!$I$11&amp;" "&amp;TEXT('Scoring Rules'!$F$11,"0.00"),IF(IF('Scoring Rules'!$I$11="&gt;=",J243&gt;='Scoring Rules'!$D$11,J243&gt;'Scoring Rules'!$D$11),'Scoring Rules'!$I$11&amp;" "&amp;TEXT('Scoring Rules'!$D$11,"0.00")&amp;" to "&amp;IF('Scoring Rules'!$I$11="&gt;", "&lt;= ","&lt; ")&amp;TEXT('Scoring Rules'!$F$11,"0.00"),IF(IF('Scoring Rules'!$I$11="&gt;=",J243&gt;='Scoring Rules'!$B$11,J243&gt;'Scoring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"&amp;K243&amp;" pts"))</x:f>
      </x:c>
      <x:c r="Y243" s="8" t="str">
        <x:f>IF($A243="","",IF(NOT(ISNUMBER(M243)),"Missing metric", IF(IF('Scoring Rules'!$I$12="&gt;=",L243&gt;='Scoring Rules'!$D$12,L243&gt;'Scoring Rules'!$D$12),'Scoring Rules'!$I$12&amp;" "&amp;TEXT('Scoring Rules'!$D$12,"0.00"),IF(IF('Scoring Rules'!$I$12="&gt;=",L243&gt;='Scoring Rules'!$B$12,L243&gt;'Scoring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"&amp;M243&amp;" pts"))</x:f>
      </x:c>
      <x:c r="Z243" s="8" t="str">
        <x:f>IF($A243="","",IF(NOT(ISNUMBER(O243)),"Missing metric","Attendance "&amp;TEXT(100-N243,"0.00")&amp;"%: "&amp;IF(AND('Scoring Rules'!$F$13&lt;&gt;"",IF('Scoring Rules'!$I$13="&gt;=",100-N243&gt;='Scoring Rules'!$F$13,100-N243&gt;'Scoring Rules'!$F$13)),'Scoring Rules'!$I$13&amp;" "&amp;TEXT('Scoring Rules'!$F$13,"0.00"),IF(IF('Scoring Rules'!$I$13="&gt;=",100-N243&gt;='Scoring Rules'!$D$13,100-N243&gt;'Scoring Rules'!$D$13),'Scoring Rules'!$I$13&amp;" "&amp;TEXT('Scoring Rules'!$D$13,"0.00")&amp;" to "&amp;IF('Scoring Rules'!$I$13="&gt;", "&lt;= ","&lt; ")&amp;TEXT('Scoring Rules'!$F$13,"0.00"),IF(IF('Scoring Rules'!$I$13="&gt;=",100-N243&gt;='Scoring Rules'!$B$13,100-N243&gt;'Scoring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"&amp;O243&amp;" pts"))</x:f>
      </x:c>
    </x:row>
    <x:row r="244" ht="32" customHeight="1">
      <x:c r="A244" s="2" t="str">
        <x:f>IF('Paste Export'!A238&lt;&gt;"",'Paste Export'!A238,"")</x:f>
      </x:c>
      <x:c r="B244" s="16" t="str">
        <x:f>IF($A244="","",IF(ISBLANK('Paste Export'!B238),"Missing",IF(ISNUMBER('Paste Export'!B238),'Paste Export'!B238,VALUE('Paste Export'!B238))))</x:f>
      </x:c>
      <x:c r="C244" s="16" t="str">
        <x:f>IF($A244="","",IF(NOT(ISNUMBER(B244)),"Missing",IF(AND('Scoring Rules'!$F$7&lt;&gt;"",IF('Scoring Rules'!$I$7="&gt;=",B244&gt;='Scoring Rules'!$F$7,B244&gt;'Scoring Rules'!$F$7)),'Scoring Rules'!$G$7,IF(IF('Scoring Rules'!$I$7="&gt;=",B244&gt;='Scoring Rules'!$D$7,B244&gt;'Scoring Rules'!$D$7),'Scoring Rules'!$E$7,IF(IF('Scoring Rules'!$I$7="&gt;=",B244&gt;='Scoring Rules'!$B$7,B244&gt;'Scoring Rules'!$B$7),'Scoring Rules'!$C$7,'Scoring Rules'!$H$7)))))</x:f>
      </x:c>
      <x:c r="D244" s="16" t="str">
        <x:f>IF($A244="","",IF(ISBLANK('Paste Export'!C238),"Missing",IF(ISNUMBER('Paste Export'!C238),'Paste Export'!C238,VALUE('Paste Export'!C238))))</x:f>
      </x:c>
      <x:c r="E244" s="16" t="str">
        <x:f>IF($A244="","",IF(NOT(ISNUMBER(D244)),"Missing",IF(AND('Scoring Rules'!$F$8&lt;&gt;"",IF('Scoring Rules'!$I$8="&gt;=",D244&gt;='Scoring Rules'!$F$8,D244&gt;'Scoring Rules'!$F$8)),'Scoring Rules'!$G$8,IF(IF('Scoring Rules'!$I$8="&gt;=",D244&gt;='Scoring Rules'!$D$8,D244&gt;'Scoring Rules'!$D$8),'Scoring Rules'!$E$8,IF(IF('Scoring Rules'!$I$8="&gt;=",D244&gt;='Scoring Rules'!$B$8,D244&gt;'Scoring Rules'!$B$8),'Scoring Rules'!$C$8,'Scoring Rules'!$H$8)))))</x:f>
      </x:c>
      <x:c r="F244" s="14" t="str">
        <x:f>IF($A244="","",IF(ISBLANK('Paste Export'!D238),"Missing",IF(ISNUMBER('Paste Export'!D238),'Paste Export'!D238,VALUE('Paste Export'!D238))))</x:f>
      </x:c>
      <x:c r="G244" s="16" t="str">
        <x:f>IF($A244="","",IF(NOT(ISNUMBER(F244)),"Missing",IF(AND('Scoring Rules'!$F$9&lt;&gt;"",IF('Scoring Rules'!$I$9="&gt;=",F244&gt;='Scoring Rules'!$F$9,F244&gt;'Scoring Rules'!$F$9)),'Scoring Rules'!$G$9,IF(IF('Scoring Rules'!$I$9="&gt;=",F244&gt;='Scoring Rules'!$D$9,F244&gt;'Scoring Rules'!$D$9),'Scoring Rules'!$E$9,IF(IF('Scoring Rules'!$I$9="&gt;=",F244&gt;='Scoring Rules'!$B$9,F244&gt;'Scoring Rules'!$B$9),'Scoring Rules'!$C$9,'Scoring Rules'!$H$9)))))</x:f>
      </x:c>
      <x:c r="H244" s="15" t="str">
        <x:f>IF($A244="","",IF(ISBLANK('Paste Export'!E238),"Missing",IF(ISNUMBER('Paste Export'!E238),'Paste Export'!E238,VALUE('Paste Export'!E238))))</x:f>
      </x:c>
      <x:c r="I244" s="16" t="str">
        <x:f>IF($A244="","",IF(NOT(ISNUMBER(H244)),"Missing",IF(AND('Scoring Rules'!$F$10&lt;&gt;"",IF('Scoring Rules'!$I$10="&gt;=",H244&gt;='Scoring Rules'!$F$10,H244&gt;'Scoring Rules'!$F$10)),'Scoring Rules'!$G$10,IF(IF('Scoring Rules'!$I$10="&gt;=",H244&gt;='Scoring Rules'!$D$10,H244&gt;'Scoring Rules'!$D$10),'Scoring Rules'!$E$10,IF(IF('Scoring Rules'!$I$10="&gt;=",H244&gt;='Scoring Rules'!$B$10,H244&gt;'Scoring Rules'!$B$10),'Scoring Rules'!$C$10,'Scoring Rules'!$H$10)))))</x:f>
      </x:c>
      <x:c r="J244" s="15" t="str">
        <x:f>IF($A244="","",IF(ISBLANK('Paste Export'!F238),"Missing",IF(ISNUMBER('Paste Export'!F238),'Paste Export'!F238,VALUE('Paste Export'!F238))))</x:f>
      </x:c>
      <x:c r="K244" s="16" t="str">
        <x:f>IF($A244="","",IF(NOT(ISNUMBER(J244)),"Missing",IF(AND('Scoring Rules'!$F$11&lt;&gt;"",IF('Scoring Rules'!$I$11="&gt;=",J244&gt;='Scoring Rules'!$F$11,J244&gt;'Scoring Rules'!$F$11)),'Scoring Rules'!$G$11,IF(IF('Scoring Rules'!$I$11="&gt;=",J244&gt;='Scoring Rules'!$D$11,J244&gt;'Scoring Rules'!$D$11),'Scoring Rules'!$E$11,IF(IF('Scoring Rules'!$I$11="&gt;=",J244&gt;='Scoring Rules'!$B$11,J244&gt;'Scoring Rules'!$B$11),'Scoring Rules'!$C$11,'Scoring Rules'!$H$11)))))</x:f>
      </x:c>
      <x:c r="L244" s="14" t="str">
        <x:f>IF($A244="","",IF(ISBLANK('Paste Export'!G238),"Missing",IF(ISNUMBER('Paste Export'!G238),'Paste Export'!G238,VALUE('Paste Export'!G238))))</x:f>
      </x:c>
      <x:c r="M244" s="16" t="str">
        <x:f>IF($A244="","",IF(NOT(ISNUMBER(L244)),"Missing",IF(AND('Scoring Rules'!$F$12&lt;&gt;"",IF('Scoring Rules'!$I$12="&gt;=",L244&gt;='Scoring Rules'!$F$12,L244&gt;'Scoring Rules'!$F$12)),'Scoring Rules'!$G$12,IF(IF('Scoring Rules'!$I$12="&gt;=",L244&gt;='Scoring Rules'!$D$12,L244&gt;'Scoring Rules'!$D$12),'Scoring Rules'!$E$12,IF(IF('Scoring Rules'!$I$12="&gt;=",L244&gt;='Scoring Rules'!$B$12,L244&gt;'Scoring Rules'!$B$12),'Scoring Rules'!$C$12,'Scoring Rules'!$H$12)))))</x:f>
      </x:c>
      <x:c r="N244" s="14" t="str">
        <x:f>IF($A244="","",IF(ISBLANK('Paste Export'!H238),"Missing",IF(ISNUMBER('Paste Export'!H238),'Paste Export'!H238,VALUE('Paste Export'!H238))))</x:f>
      </x:c>
      <x:c r="O244" s="16" t="str">
        <x:f>IF($A244="","",IF(NOT(ISNUMBER(N244)),"Missing",IF(AND('Scoring Rules'!$F$13&lt;&gt;"",IF('Scoring Rules'!$I$13="&gt;=",100-N244&gt;='Scoring Rules'!$F$13,100-N244&gt;'Scoring Rules'!$F$13)),'Scoring Rules'!$G$13,IF(IF('Scoring Rules'!$I$13="&gt;=",100-N244&gt;='Scoring Rules'!$D$13,100-N244&gt;'Scoring Rules'!$D$13),'Scoring Rules'!$E$13,IF(IF('Scoring Rules'!$I$13="&gt;=",100-N244&gt;='Scoring Rules'!$B$13,100-N244&gt;'Scoring Rules'!$B$13),'Scoring Rules'!$C$13,'Scoring Rules'!$H$13)))))</x:f>
      </x:c>
      <x:c r="P244" s="16" t="str">
        <x:f>IF($A244="","",IF(COUNT(C244,E244,G244,I244,K244,M244,O244)=7,SUM(C244,E244,G244,I244,K244,M244,O244),"Missing metric"))</x:f>
      </x:c>
      <x:c r="Q244" s="16" t="str">
        <x:f>IF($A244="","",IF(ISBLANK('Paste Export'!I238),"Missing",VALUE('Paste Export'!I238)))</x:f>
      </x:c>
      <x:c r="R244" s="16" t="str">
        <x:f>IF($A244="","",IF(AND(ISNUMBER(P244),ISNUMBER(Q244)),P244-Q244,"Unavailable"))</x:f>
      </x:c>
      <x:c r="S244" s="2" t="str">
        <x:f>IF($A244="","",IF(ISNUMBER(R244),IF(R244=0,"Matches","Review rules / rounding"),"Missing input"))</x:f>
      </x:c>
      <x:c r="T244" s="8" t="str">
        <x:f>IF($A244="","",IF(NOT(ISNUMBER(C244)),"Missing metric", IF(AND('Scoring Rules'!$F$7&lt;&gt;"",IF('Scoring Rules'!$I$7="&gt;=",B244&gt;='Scoring Rules'!$F$7,B244&gt;'Scoring Rules'!$F$7)),'Scoring Rules'!$I$7&amp;" "&amp;TEXT('Scoring Rules'!$F$7,"0.00"),IF(IF('Scoring Rules'!$I$7="&gt;=",B244&gt;='Scoring Rules'!$D$7,B244&gt;'Scoring Rules'!$D$7),'Scoring Rules'!$I$7&amp;" "&amp;TEXT('Scoring Rules'!$D$7,"0.00")&amp;" to "&amp;IF('Scoring Rules'!$I$7="&gt;", "&lt;= ","&lt; ")&amp;TEXT('Scoring Rules'!$F$7,"0.00"),IF(IF('Scoring Rules'!$I$7="&gt;=",B244&gt;='Scoring Rules'!$B$7,B244&gt;'Scoring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"&amp;C244&amp;" pts"))</x:f>
      </x:c>
      <x:c r="U244" s="8" t="str">
        <x:f>IF($A244="","",IF(NOT(ISNUMBER(E244)),"Missing metric", IF(AND('Scoring Rules'!$F$8&lt;&gt;"",IF('Scoring Rules'!$I$8="&gt;=",D244&gt;='Scoring Rules'!$F$8,D244&gt;'Scoring Rules'!$F$8)),'Scoring Rules'!$I$8&amp;" "&amp;TEXT('Scoring Rules'!$F$8,"0.00"),IF(IF('Scoring Rules'!$I$8="&gt;=",D244&gt;='Scoring Rules'!$D$8,D244&gt;'Scoring Rules'!$D$8),'Scoring Rules'!$I$8&amp;" "&amp;TEXT('Scoring Rules'!$D$8,"0.00")&amp;" to "&amp;IF('Scoring Rules'!$I$8="&gt;", "&lt;= ","&lt; ")&amp;TEXT('Scoring Rules'!$F$8,"0.00"),IF(IF('Scoring Rules'!$I$8="&gt;=",D244&gt;='Scoring Rules'!$B$8,D244&gt;'Scoring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"&amp;E244&amp;" pts"))</x:f>
      </x:c>
      <x:c r="V244" s="8" t="str">
        <x:f>IF($A244="","",IF(NOT(ISNUMBER(G244)),"Missing metric", IF(AND('Scoring Rules'!$F$9&lt;&gt;"",IF('Scoring Rules'!$I$9="&gt;=",F244&gt;='Scoring Rules'!$F$9,F244&gt;'Scoring Rules'!$F$9)),'Scoring Rules'!$I$9&amp;" "&amp;TEXT('Scoring Rules'!$F$9,"0.00"),IF(IF('Scoring Rules'!$I$9="&gt;=",F244&gt;='Scoring Rules'!$D$9,F244&gt;'Scoring Rules'!$D$9),'Scoring Rules'!$I$9&amp;" "&amp;TEXT('Scoring Rules'!$D$9,"0.00")&amp;" to "&amp;IF('Scoring Rules'!$I$9="&gt;", "&lt;= ","&lt; ")&amp;TEXT('Scoring Rules'!$F$9,"0.00"),IF(IF('Scoring Rules'!$I$9="&gt;=",F244&gt;='Scoring Rules'!$B$9,F244&gt;'Scoring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"&amp;G244&amp;" pts"))</x:f>
      </x:c>
      <x:c r="W244" s="8" t="str">
        <x:f>IF($A244="","",IF(NOT(ISNUMBER(I244)),"Missing metric", IF(AND('Scoring Rules'!$F$10&lt;&gt;"",IF('Scoring Rules'!$I$10="&gt;=",H244&gt;='Scoring Rules'!$F$10,H244&gt;'Scoring Rules'!$F$10)),'Scoring Rules'!$I$10&amp;" "&amp;TEXT('Scoring Rules'!$F$10,"0.00"),IF(IF('Scoring Rules'!$I$10="&gt;=",H244&gt;='Scoring Rules'!$D$10,H244&gt;'Scoring Rules'!$D$10),'Scoring Rules'!$I$10&amp;" "&amp;TEXT('Scoring Rules'!$D$10,"0.00")&amp;" to "&amp;IF('Scoring Rules'!$I$10="&gt;", "&lt;= ","&lt; ")&amp;TEXT('Scoring Rules'!$F$10,"0.00"),IF(IF('Scoring Rules'!$I$10="&gt;=",H244&gt;='Scoring Rules'!$B$10,H244&gt;'Scoring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"&amp;I244&amp;" pts"))</x:f>
      </x:c>
      <x:c r="X244" s="8" t="str">
        <x:f>IF($A244="","",IF(NOT(ISNUMBER(K244)),"Missing metric", IF(AND('Scoring Rules'!$F$11&lt;&gt;"",IF('Scoring Rules'!$I$11="&gt;=",J244&gt;='Scoring Rules'!$F$11,J244&gt;'Scoring Rules'!$F$11)),'Scoring Rules'!$I$11&amp;" "&amp;TEXT('Scoring Rules'!$F$11,"0.00"),IF(IF('Scoring Rules'!$I$11="&gt;=",J244&gt;='Scoring Rules'!$D$11,J244&gt;'Scoring Rules'!$D$11),'Scoring Rules'!$I$11&amp;" "&amp;TEXT('Scoring Rules'!$D$11,"0.00")&amp;" to "&amp;IF('Scoring Rules'!$I$11="&gt;", "&lt;= ","&lt; ")&amp;TEXT('Scoring Rules'!$F$11,"0.00"),IF(IF('Scoring Rules'!$I$11="&gt;=",J244&gt;='Scoring Rules'!$B$11,J244&gt;'Scoring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"&amp;K244&amp;" pts"))</x:f>
      </x:c>
      <x:c r="Y244" s="8" t="str">
        <x:f>IF($A244="","",IF(NOT(ISNUMBER(M244)),"Missing metric", IF(IF('Scoring Rules'!$I$12="&gt;=",L244&gt;='Scoring Rules'!$D$12,L244&gt;'Scoring Rules'!$D$12),'Scoring Rules'!$I$12&amp;" "&amp;TEXT('Scoring Rules'!$D$12,"0.00"),IF(IF('Scoring Rules'!$I$12="&gt;=",L244&gt;='Scoring Rules'!$B$12,L244&gt;'Scoring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"&amp;M244&amp;" pts"))</x:f>
      </x:c>
      <x:c r="Z244" s="8" t="str">
        <x:f>IF($A244="","",IF(NOT(ISNUMBER(O244)),"Missing metric","Attendance "&amp;TEXT(100-N244,"0.00")&amp;"%: "&amp;IF(AND('Scoring Rules'!$F$13&lt;&gt;"",IF('Scoring Rules'!$I$13="&gt;=",100-N244&gt;='Scoring Rules'!$F$13,100-N244&gt;'Scoring Rules'!$F$13)),'Scoring Rules'!$I$13&amp;" "&amp;TEXT('Scoring Rules'!$F$13,"0.00"),IF(IF('Scoring Rules'!$I$13="&gt;=",100-N244&gt;='Scoring Rules'!$D$13,100-N244&gt;'Scoring Rules'!$D$13),'Scoring Rules'!$I$13&amp;" "&amp;TEXT('Scoring Rules'!$D$13,"0.00")&amp;" to "&amp;IF('Scoring Rules'!$I$13="&gt;", "&lt;= ","&lt; ")&amp;TEXT('Scoring Rules'!$F$13,"0.00"),IF(IF('Scoring Rules'!$I$13="&gt;=",100-N244&gt;='Scoring Rules'!$B$13,100-N244&gt;'Scoring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"&amp;O244&amp;" pts"))</x:f>
      </x:c>
    </x:row>
    <x:row r="245" ht="32" customHeight="1">
      <x:c r="A245" s="2" t="str">
        <x:f>IF('Paste Export'!A239&lt;&gt;"",'Paste Export'!A239,"")</x:f>
      </x:c>
      <x:c r="B245" s="16" t="str">
        <x:f>IF($A245="","",IF(ISBLANK('Paste Export'!B239),"Missing",IF(ISNUMBER('Paste Export'!B239),'Paste Export'!B239,VALUE('Paste Export'!B239))))</x:f>
      </x:c>
      <x:c r="C245" s="16" t="str">
        <x:f>IF($A245="","",IF(NOT(ISNUMBER(B245)),"Missing",IF(AND('Scoring Rules'!$F$7&lt;&gt;"",IF('Scoring Rules'!$I$7="&gt;=",B245&gt;='Scoring Rules'!$F$7,B245&gt;'Scoring Rules'!$F$7)),'Scoring Rules'!$G$7,IF(IF('Scoring Rules'!$I$7="&gt;=",B245&gt;='Scoring Rules'!$D$7,B245&gt;'Scoring Rules'!$D$7),'Scoring Rules'!$E$7,IF(IF('Scoring Rules'!$I$7="&gt;=",B245&gt;='Scoring Rules'!$B$7,B245&gt;'Scoring Rules'!$B$7),'Scoring Rules'!$C$7,'Scoring Rules'!$H$7)))))</x:f>
      </x:c>
      <x:c r="D245" s="16" t="str">
        <x:f>IF($A245="","",IF(ISBLANK('Paste Export'!C239),"Missing",IF(ISNUMBER('Paste Export'!C239),'Paste Export'!C239,VALUE('Paste Export'!C239))))</x:f>
      </x:c>
      <x:c r="E245" s="16" t="str">
        <x:f>IF($A245="","",IF(NOT(ISNUMBER(D245)),"Missing",IF(AND('Scoring Rules'!$F$8&lt;&gt;"",IF('Scoring Rules'!$I$8="&gt;=",D245&gt;='Scoring Rules'!$F$8,D245&gt;'Scoring Rules'!$F$8)),'Scoring Rules'!$G$8,IF(IF('Scoring Rules'!$I$8="&gt;=",D245&gt;='Scoring Rules'!$D$8,D245&gt;'Scoring Rules'!$D$8),'Scoring Rules'!$E$8,IF(IF('Scoring Rules'!$I$8="&gt;=",D245&gt;='Scoring Rules'!$B$8,D245&gt;'Scoring Rules'!$B$8),'Scoring Rules'!$C$8,'Scoring Rules'!$H$8)))))</x:f>
      </x:c>
      <x:c r="F245" s="14" t="str">
        <x:f>IF($A245="","",IF(ISBLANK('Paste Export'!D239),"Missing",IF(ISNUMBER('Paste Export'!D239),'Paste Export'!D239,VALUE('Paste Export'!D239))))</x:f>
      </x:c>
      <x:c r="G245" s="16" t="str">
        <x:f>IF($A245="","",IF(NOT(ISNUMBER(F245)),"Missing",IF(AND('Scoring Rules'!$F$9&lt;&gt;"",IF('Scoring Rules'!$I$9="&gt;=",F245&gt;='Scoring Rules'!$F$9,F245&gt;'Scoring Rules'!$F$9)),'Scoring Rules'!$G$9,IF(IF('Scoring Rules'!$I$9="&gt;=",F245&gt;='Scoring Rules'!$D$9,F245&gt;'Scoring Rules'!$D$9),'Scoring Rules'!$E$9,IF(IF('Scoring Rules'!$I$9="&gt;=",F245&gt;='Scoring Rules'!$B$9,F245&gt;'Scoring Rules'!$B$9),'Scoring Rules'!$C$9,'Scoring Rules'!$H$9)))))</x:f>
      </x:c>
      <x:c r="H245" s="15" t="str">
        <x:f>IF($A245="","",IF(ISBLANK('Paste Export'!E239),"Missing",IF(ISNUMBER('Paste Export'!E239),'Paste Export'!E239,VALUE('Paste Export'!E239))))</x:f>
      </x:c>
      <x:c r="I245" s="16" t="str">
        <x:f>IF($A245="","",IF(NOT(ISNUMBER(H245)),"Missing",IF(AND('Scoring Rules'!$F$10&lt;&gt;"",IF('Scoring Rules'!$I$10="&gt;=",H245&gt;='Scoring Rules'!$F$10,H245&gt;'Scoring Rules'!$F$10)),'Scoring Rules'!$G$10,IF(IF('Scoring Rules'!$I$10="&gt;=",H245&gt;='Scoring Rules'!$D$10,H245&gt;'Scoring Rules'!$D$10),'Scoring Rules'!$E$10,IF(IF('Scoring Rules'!$I$10="&gt;=",H245&gt;='Scoring Rules'!$B$10,H245&gt;'Scoring Rules'!$B$10),'Scoring Rules'!$C$10,'Scoring Rules'!$H$10)))))</x:f>
      </x:c>
      <x:c r="J245" s="15" t="str">
        <x:f>IF($A245="","",IF(ISBLANK('Paste Export'!F239),"Missing",IF(ISNUMBER('Paste Export'!F239),'Paste Export'!F239,VALUE('Paste Export'!F239))))</x:f>
      </x:c>
      <x:c r="K245" s="16" t="str">
        <x:f>IF($A245="","",IF(NOT(ISNUMBER(J245)),"Missing",IF(AND('Scoring Rules'!$F$11&lt;&gt;"",IF('Scoring Rules'!$I$11="&gt;=",J245&gt;='Scoring Rules'!$F$11,J245&gt;'Scoring Rules'!$F$11)),'Scoring Rules'!$G$11,IF(IF('Scoring Rules'!$I$11="&gt;=",J245&gt;='Scoring Rules'!$D$11,J245&gt;'Scoring Rules'!$D$11),'Scoring Rules'!$E$11,IF(IF('Scoring Rules'!$I$11="&gt;=",J245&gt;='Scoring Rules'!$B$11,J245&gt;'Scoring Rules'!$B$11),'Scoring Rules'!$C$11,'Scoring Rules'!$H$11)))))</x:f>
      </x:c>
      <x:c r="L245" s="14" t="str">
        <x:f>IF($A245="","",IF(ISBLANK('Paste Export'!G239),"Missing",IF(ISNUMBER('Paste Export'!G239),'Paste Export'!G239,VALUE('Paste Export'!G239))))</x:f>
      </x:c>
      <x:c r="M245" s="16" t="str">
        <x:f>IF($A245="","",IF(NOT(ISNUMBER(L245)),"Missing",IF(AND('Scoring Rules'!$F$12&lt;&gt;"",IF('Scoring Rules'!$I$12="&gt;=",L245&gt;='Scoring Rules'!$F$12,L245&gt;'Scoring Rules'!$F$12)),'Scoring Rules'!$G$12,IF(IF('Scoring Rules'!$I$12="&gt;=",L245&gt;='Scoring Rules'!$D$12,L245&gt;'Scoring Rules'!$D$12),'Scoring Rules'!$E$12,IF(IF('Scoring Rules'!$I$12="&gt;=",L245&gt;='Scoring Rules'!$B$12,L245&gt;'Scoring Rules'!$B$12),'Scoring Rules'!$C$12,'Scoring Rules'!$H$12)))))</x:f>
      </x:c>
      <x:c r="N245" s="14" t="str">
        <x:f>IF($A245="","",IF(ISBLANK('Paste Export'!H239),"Missing",IF(ISNUMBER('Paste Export'!H239),'Paste Export'!H239,VALUE('Paste Export'!H239))))</x:f>
      </x:c>
      <x:c r="O245" s="16" t="str">
        <x:f>IF($A245="","",IF(NOT(ISNUMBER(N245)),"Missing",IF(AND('Scoring Rules'!$F$13&lt;&gt;"",IF('Scoring Rules'!$I$13="&gt;=",100-N245&gt;='Scoring Rules'!$F$13,100-N245&gt;'Scoring Rules'!$F$13)),'Scoring Rules'!$G$13,IF(IF('Scoring Rules'!$I$13="&gt;=",100-N245&gt;='Scoring Rules'!$D$13,100-N245&gt;'Scoring Rules'!$D$13),'Scoring Rules'!$E$13,IF(IF('Scoring Rules'!$I$13="&gt;=",100-N245&gt;='Scoring Rules'!$B$13,100-N245&gt;'Scoring Rules'!$B$13),'Scoring Rules'!$C$13,'Scoring Rules'!$H$13)))))</x:f>
      </x:c>
      <x:c r="P245" s="16" t="str">
        <x:f>IF($A245="","",IF(COUNT(C245,E245,G245,I245,K245,M245,O245)=7,SUM(C245,E245,G245,I245,K245,M245,O245),"Missing metric"))</x:f>
      </x:c>
      <x:c r="Q245" s="16" t="str">
        <x:f>IF($A245="","",IF(ISBLANK('Paste Export'!I239),"Missing",VALUE('Paste Export'!I239)))</x:f>
      </x:c>
      <x:c r="R245" s="16" t="str">
        <x:f>IF($A245="","",IF(AND(ISNUMBER(P245),ISNUMBER(Q245)),P245-Q245,"Unavailable"))</x:f>
      </x:c>
      <x:c r="S245" s="2" t="str">
        <x:f>IF($A245="","",IF(ISNUMBER(R245),IF(R245=0,"Matches","Review rules / rounding"),"Missing input"))</x:f>
      </x:c>
      <x:c r="T245" s="8" t="str">
        <x:f>IF($A245="","",IF(NOT(ISNUMBER(C245)),"Missing metric", IF(AND('Scoring Rules'!$F$7&lt;&gt;"",IF('Scoring Rules'!$I$7="&gt;=",B245&gt;='Scoring Rules'!$F$7,B245&gt;'Scoring Rules'!$F$7)),'Scoring Rules'!$I$7&amp;" "&amp;TEXT('Scoring Rules'!$F$7,"0.00"),IF(IF('Scoring Rules'!$I$7="&gt;=",B245&gt;='Scoring Rules'!$D$7,B245&gt;'Scoring Rules'!$D$7),'Scoring Rules'!$I$7&amp;" "&amp;TEXT('Scoring Rules'!$D$7,"0.00")&amp;" to "&amp;IF('Scoring Rules'!$I$7="&gt;", "&lt;= ","&lt; ")&amp;TEXT('Scoring Rules'!$F$7,"0.00"),IF(IF('Scoring Rules'!$I$7="&gt;=",B245&gt;='Scoring Rules'!$B$7,B245&gt;'Scoring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"&amp;C245&amp;" pts"))</x:f>
      </x:c>
      <x:c r="U245" s="8" t="str">
        <x:f>IF($A245="","",IF(NOT(ISNUMBER(E245)),"Missing metric", IF(AND('Scoring Rules'!$F$8&lt;&gt;"",IF('Scoring Rules'!$I$8="&gt;=",D245&gt;='Scoring Rules'!$F$8,D245&gt;'Scoring Rules'!$F$8)),'Scoring Rules'!$I$8&amp;" "&amp;TEXT('Scoring Rules'!$F$8,"0.00"),IF(IF('Scoring Rules'!$I$8="&gt;=",D245&gt;='Scoring Rules'!$D$8,D245&gt;'Scoring Rules'!$D$8),'Scoring Rules'!$I$8&amp;" "&amp;TEXT('Scoring Rules'!$D$8,"0.00")&amp;" to "&amp;IF('Scoring Rules'!$I$8="&gt;", "&lt;= ","&lt; ")&amp;TEXT('Scoring Rules'!$F$8,"0.00"),IF(IF('Scoring Rules'!$I$8="&gt;=",D245&gt;='Scoring Rules'!$B$8,D245&gt;'Scoring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"&amp;E245&amp;" pts"))</x:f>
      </x:c>
      <x:c r="V245" s="8" t="str">
        <x:f>IF($A245="","",IF(NOT(ISNUMBER(G245)),"Missing metric", IF(AND('Scoring Rules'!$F$9&lt;&gt;"",IF('Scoring Rules'!$I$9="&gt;=",F245&gt;='Scoring Rules'!$F$9,F245&gt;'Scoring Rules'!$F$9)),'Scoring Rules'!$I$9&amp;" "&amp;TEXT('Scoring Rules'!$F$9,"0.00"),IF(IF('Scoring Rules'!$I$9="&gt;=",F245&gt;='Scoring Rules'!$D$9,F245&gt;'Scoring Rules'!$D$9),'Scoring Rules'!$I$9&amp;" "&amp;TEXT('Scoring Rules'!$D$9,"0.00")&amp;" to "&amp;IF('Scoring Rules'!$I$9="&gt;", "&lt;= ","&lt; ")&amp;TEXT('Scoring Rules'!$F$9,"0.00"),IF(IF('Scoring Rules'!$I$9="&gt;=",F245&gt;='Scoring Rules'!$B$9,F245&gt;'Scoring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"&amp;G245&amp;" pts"))</x:f>
      </x:c>
      <x:c r="W245" s="8" t="str">
        <x:f>IF($A245="","",IF(NOT(ISNUMBER(I245)),"Missing metric", IF(AND('Scoring Rules'!$F$10&lt;&gt;"",IF('Scoring Rules'!$I$10="&gt;=",H245&gt;='Scoring Rules'!$F$10,H245&gt;'Scoring Rules'!$F$10)),'Scoring Rules'!$I$10&amp;" "&amp;TEXT('Scoring Rules'!$F$10,"0.00"),IF(IF('Scoring Rules'!$I$10="&gt;=",H245&gt;='Scoring Rules'!$D$10,H245&gt;'Scoring Rules'!$D$10),'Scoring Rules'!$I$10&amp;" "&amp;TEXT('Scoring Rules'!$D$10,"0.00")&amp;" to "&amp;IF('Scoring Rules'!$I$10="&gt;", "&lt;= ","&lt; ")&amp;TEXT('Scoring Rules'!$F$10,"0.00"),IF(IF('Scoring Rules'!$I$10="&gt;=",H245&gt;='Scoring Rules'!$B$10,H245&gt;'Scoring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"&amp;I245&amp;" pts"))</x:f>
      </x:c>
      <x:c r="X245" s="8" t="str">
        <x:f>IF($A245="","",IF(NOT(ISNUMBER(K245)),"Missing metric", IF(AND('Scoring Rules'!$F$11&lt;&gt;"",IF('Scoring Rules'!$I$11="&gt;=",J245&gt;='Scoring Rules'!$F$11,J245&gt;'Scoring Rules'!$F$11)),'Scoring Rules'!$I$11&amp;" "&amp;TEXT('Scoring Rules'!$F$11,"0.00"),IF(IF('Scoring Rules'!$I$11="&gt;=",J245&gt;='Scoring Rules'!$D$11,J245&gt;'Scoring Rules'!$D$11),'Scoring Rules'!$I$11&amp;" "&amp;TEXT('Scoring Rules'!$D$11,"0.00")&amp;" to "&amp;IF('Scoring Rules'!$I$11="&gt;", "&lt;= ","&lt; ")&amp;TEXT('Scoring Rules'!$F$11,"0.00"),IF(IF('Scoring Rules'!$I$11="&gt;=",J245&gt;='Scoring Rules'!$B$11,J245&gt;'Scoring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"&amp;K245&amp;" pts"))</x:f>
      </x:c>
      <x:c r="Y245" s="8" t="str">
        <x:f>IF($A245="","",IF(NOT(ISNUMBER(M245)),"Missing metric", IF(IF('Scoring Rules'!$I$12="&gt;=",L245&gt;='Scoring Rules'!$D$12,L245&gt;'Scoring Rules'!$D$12),'Scoring Rules'!$I$12&amp;" "&amp;TEXT('Scoring Rules'!$D$12,"0.00"),IF(IF('Scoring Rules'!$I$12="&gt;=",L245&gt;='Scoring Rules'!$B$12,L245&gt;'Scoring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"&amp;M245&amp;" pts"))</x:f>
      </x:c>
      <x:c r="Z245" s="8" t="str">
        <x:f>IF($A245="","",IF(NOT(ISNUMBER(O245)),"Missing metric","Attendance "&amp;TEXT(100-N245,"0.00")&amp;"%: "&amp;IF(AND('Scoring Rules'!$F$13&lt;&gt;"",IF('Scoring Rules'!$I$13="&gt;=",100-N245&gt;='Scoring Rules'!$F$13,100-N245&gt;'Scoring Rules'!$F$13)),'Scoring Rules'!$I$13&amp;" "&amp;TEXT('Scoring Rules'!$F$13,"0.00"),IF(IF('Scoring Rules'!$I$13="&gt;=",100-N245&gt;='Scoring Rules'!$D$13,100-N245&gt;'Scoring Rules'!$D$13),'Scoring Rules'!$I$13&amp;" "&amp;TEXT('Scoring Rules'!$D$13,"0.00")&amp;" to "&amp;IF('Scoring Rules'!$I$13="&gt;", "&lt;= ","&lt; ")&amp;TEXT('Scoring Rules'!$F$13,"0.00"),IF(IF('Scoring Rules'!$I$13="&gt;=",100-N245&gt;='Scoring Rules'!$B$13,100-N245&gt;'Scoring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"&amp;O245&amp;" pts"))</x:f>
      </x:c>
    </x:row>
    <x:row r="246" ht="32" customHeight="1">
      <x:c r="A246" s="2" t="str">
        <x:f>IF('Paste Export'!A240&lt;&gt;"",'Paste Export'!A240,"")</x:f>
      </x:c>
      <x:c r="B246" s="16" t="str">
        <x:f>IF($A246="","",IF(ISBLANK('Paste Export'!B240),"Missing",IF(ISNUMBER('Paste Export'!B240),'Paste Export'!B240,VALUE('Paste Export'!B240))))</x:f>
      </x:c>
      <x:c r="C246" s="16" t="str">
        <x:f>IF($A246="","",IF(NOT(ISNUMBER(B246)),"Missing",IF(AND('Scoring Rules'!$F$7&lt;&gt;"",IF('Scoring Rules'!$I$7="&gt;=",B246&gt;='Scoring Rules'!$F$7,B246&gt;'Scoring Rules'!$F$7)),'Scoring Rules'!$G$7,IF(IF('Scoring Rules'!$I$7="&gt;=",B246&gt;='Scoring Rules'!$D$7,B246&gt;'Scoring Rules'!$D$7),'Scoring Rules'!$E$7,IF(IF('Scoring Rules'!$I$7="&gt;=",B246&gt;='Scoring Rules'!$B$7,B246&gt;'Scoring Rules'!$B$7),'Scoring Rules'!$C$7,'Scoring Rules'!$H$7)))))</x:f>
      </x:c>
      <x:c r="D246" s="16" t="str">
        <x:f>IF($A246="","",IF(ISBLANK('Paste Export'!C240),"Missing",IF(ISNUMBER('Paste Export'!C240),'Paste Export'!C240,VALUE('Paste Export'!C240))))</x:f>
      </x:c>
      <x:c r="E246" s="16" t="str">
        <x:f>IF($A246="","",IF(NOT(ISNUMBER(D246)),"Missing",IF(AND('Scoring Rules'!$F$8&lt;&gt;"",IF('Scoring Rules'!$I$8="&gt;=",D246&gt;='Scoring Rules'!$F$8,D246&gt;'Scoring Rules'!$F$8)),'Scoring Rules'!$G$8,IF(IF('Scoring Rules'!$I$8="&gt;=",D246&gt;='Scoring Rules'!$D$8,D246&gt;'Scoring Rules'!$D$8),'Scoring Rules'!$E$8,IF(IF('Scoring Rules'!$I$8="&gt;=",D246&gt;='Scoring Rules'!$B$8,D246&gt;'Scoring Rules'!$B$8),'Scoring Rules'!$C$8,'Scoring Rules'!$H$8)))))</x:f>
      </x:c>
      <x:c r="F246" s="14" t="str">
        <x:f>IF($A246="","",IF(ISBLANK('Paste Export'!D240),"Missing",IF(ISNUMBER('Paste Export'!D240),'Paste Export'!D240,VALUE('Paste Export'!D240))))</x:f>
      </x:c>
      <x:c r="G246" s="16" t="str">
        <x:f>IF($A246="","",IF(NOT(ISNUMBER(F246)),"Missing",IF(AND('Scoring Rules'!$F$9&lt;&gt;"",IF('Scoring Rules'!$I$9="&gt;=",F246&gt;='Scoring Rules'!$F$9,F246&gt;'Scoring Rules'!$F$9)),'Scoring Rules'!$G$9,IF(IF('Scoring Rules'!$I$9="&gt;=",F246&gt;='Scoring Rules'!$D$9,F246&gt;'Scoring Rules'!$D$9),'Scoring Rules'!$E$9,IF(IF('Scoring Rules'!$I$9="&gt;=",F246&gt;='Scoring Rules'!$B$9,F246&gt;'Scoring Rules'!$B$9),'Scoring Rules'!$C$9,'Scoring Rules'!$H$9)))))</x:f>
      </x:c>
      <x:c r="H246" s="15" t="str">
        <x:f>IF($A246="","",IF(ISBLANK('Paste Export'!E240),"Missing",IF(ISNUMBER('Paste Export'!E240),'Paste Export'!E240,VALUE('Paste Export'!E240))))</x:f>
      </x:c>
      <x:c r="I246" s="16" t="str">
        <x:f>IF($A246="","",IF(NOT(ISNUMBER(H246)),"Missing",IF(AND('Scoring Rules'!$F$10&lt;&gt;"",IF('Scoring Rules'!$I$10="&gt;=",H246&gt;='Scoring Rules'!$F$10,H246&gt;'Scoring Rules'!$F$10)),'Scoring Rules'!$G$10,IF(IF('Scoring Rules'!$I$10="&gt;=",H246&gt;='Scoring Rules'!$D$10,H246&gt;'Scoring Rules'!$D$10),'Scoring Rules'!$E$10,IF(IF('Scoring Rules'!$I$10="&gt;=",H246&gt;='Scoring Rules'!$B$10,H246&gt;'Scoring Rules'!$B$10),'Scoring Rules'!$C$10,'Scoring Rules'!$H$10)))))</x:f>
      </x:c>
      <x:c r="J246" s="15" t="str">
        <x:f>IF($A246="","",IF(ISBLANK('Paste Export'!F240),"Missing",IF(ISNUMBER('Paste Export'!F240),'Paste Export'!F240,VALUE('Paste Export'!F240))))</x:f>
      </x:c>
      <x:c r="K246" s="16" t="str">
        <x:f>IF($A246="","",IF(NOT(ISNUMBER(J246)),"Missing",IF(AND('Scoring Rules'!$F$11&lt;&gt;"",IF('Scoring Rules'!$I$11="&gt;=",J246&gt;='Scoring Rules'!$F$11,J246&gt;'Scoring Rules'!$F$11)),'Scoring Rules'!$G$11,IF(IF('Scoring Rules'!$I$11="&gt;=",J246&gt;='Scoring Rules'!$D$11,J246&gt;'Scoring Rules'!$D$11),'Scoring Rules'!$E$11,IF(IF('Scoring Rules'!$I$11="&gt;=",J246&gt;='Scoring Rules'!$B$11,J246&gt;'Scoring Rules'!$B$11),'Scoring Rules'!$C$11,'Scoring Rules'!$H$11)))))</x:f>
      </x:c>
      <x:c r="L246" s="14" t="str">
        <x:f>IF($A246="","",IF(ISBLANK('Paste Export'!G240),"Missing",IF(ISNUMBER('Paste Export'!G240),'Paste Export'!G240,VALUE('Paste Export'!G240))))</x:f>
      </x:c>
      <x:c r="M246" s="16" t="str">
        <x:f>IF($A246="","",IF(NOT(ISNUMBER(L246)),"Missing",IF(AND('Scoring Rules'!$F$12&lt;&gt;"",IF('Scoring Rules'!$I$12="&gt;=",L246&gt;='Scoring Rules'!$F$12,L246&gt;'Scoring Rules'!$F$12)),'Scoring Rules'!$G$12,IF(IF('Scoring Rules'!$I$12="&gt;=",L246&gt;='Scoring Rules'!$D$12,L246&gt;'Scoring Rules'!$D$12),'Scoring Rules'!$E$12,IF(IF('Scoring Rules'!$I$12="&gt;=",L246&gt;='Scoring Rules'!$B$12,L246&gt;'Scoring Rules'!$B$12),'Scoring Rules'!$C$12,'Scoring Rules'!$H$12)))))</x:f>
      </x:c>
      <x:c r="N246" s="14" t="str">
        <x:f>IF($A246="","",IF(ISBLANK('Paste Export'!H240),"Missing",IF(ISNUMBER('Paste Export'!H240),'Paste Export'!H240,VALUE('Paste Export'!H240))))</x:f>
      </x:c>
      <x:c r="O246" s="16" t="str">
        <x:f>IF($A246="","",IF(NOT(ISNUMBER(N246)),"Missing",IF(AND('Scoring Rules'!$F$13&lt;&gt;"",IF('Scoring Rules'!$I$13="&gt;=",100-N246&gt;='Scoring Rules'!$F$13,100-N246&gt;'Scoring Rules'!$F$13)),'Scoring Rules'!$G$13,IF(IF('Scoring Rules'!$I$13="&gt;=",100-N246&gt;='Scoring Rules'!$D$13,100-N246&gt;'Scoring Rules'!$D$13),'Scoring Rules'!$E$13,IF(IF('Scoring Rules'!$I$13="&gt;=",100-N246&gt;='Scoring Rules'!$B$13,100-N246&gt;'Scoring Rules'!$B$13),'Scoring Rules'!$C$13,'Scoring Rules'!$H$13)))))</x:f>
      </x:c>
      <x:c r="P246" s="16" t="str">
        <x:f>IF($A246="","",IF(COUNT(C246,E246,G246,I246,K246,M246,O246)=7,SUM(C246,E246,G246,I246,K246,M246,O246),"Missing metric"))</x:f>
      </x:c>
      <x:c r="Q246" s="16" t="str">
        <x:f>IF($A246="","",IF(ISBLANK('Paste Export'!I240),"Missing",VALUE('Paste Export'!I240)))</x:f>
      </x:c>
      <x:c r="R246" s="16" t="str">
        <x:f>IF($A246="","",IF(AND(ISNUMBER(P246),ISNUMBER(Q246)),P246-Q246,"Unavailable"))</x:f>
      </x:c>
      <x:c r="S246" s="2" t="str">
        <x:f>IF($A246="","",IF(ISNUMBER(R246),IF(R246=0,"Matches","Review rules / rounding"),"Missing input"))</x:f>
      </x:c>
      <x:c r="T246" s="8" t="str">
        <x:f>IF($A246="","",IF(NOT(ISNUMBER(C246)),"Missing metric", IF(AND('Scoring Rules'!$F$7&lt;&gt;"",IF('Scoring Rules'!$I$7="&gt;=",B246&gt;='Scoring Rules'!$F$7,B246&gt;'Scoring Rules'!$F$7)),'Scoring Rules'!$I$7&amp;" "&amp;TEXT('Scoring Rules'!$F$7,"0.00"),IF(IF('Scoring Rules'!$I$7="&gt;=",B246&gt;='Scoring Rules'!$D$7,B246&gt;'Scoring Rules'!$D$7),'Scoring Rules'!$I$7&amp;" "&amp;TEXT('Scoring Rules'!$D$7,"0.00")&amp;" to "&amp;IF('Scoring Rules'!$I$7="&gt;", "&lt;= ","&lt; ")&amp;TEXT('Scoring Rules'!$F$7,"0.00"),IF(IF('Scoring Rules'!$I$7="&gt;=",B246&gt;='Scoring Rules'!$B$7,B246&gt;'Scoring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"&amp;C246&amp;" pts"))</x:f>
      </x:c>
      <x:c r="U246" s="8" t="str">
        <x:f>IF($A246="","",IF(NOT(ISNUMBER(E246)),"Missing metric", IF(AND('Scoring Rules'!$F$8&lt;&gt;"",IF('Scoring Rules'!$I$8="&gt;=",D246&gt;='Scoring Rules'!$F$8,D246&gt;'Scoring Rules'!$F$8)),'Scoring Rules'!$I$8&amp;" "&amp;TEXT('Scoring Rules'!$F$8,"0.00"),IF(IF('Scoring Rules'!$I$8="&gt;=",D246&gt;='Scoring Rules'!$D$8,D246&gt;'Scoring Rules'!$D$8),'Scoring Rules'!$I$8&amp;" "&amp;TEXT('Scoring Rules'!$D$8,"0.00")&amp;" to "&amp;IF('Scoring Rules'!$I$8="&gt;", "&lt;= ","&lt; ")&amp;TEXT('Scoring Rules'!$F$8,"0.00"),IF(IF('Scoring Rules'!$I$8="&gt;=",D246&gt;='Scoring Rules'!$B$8,D246&gt;'Scoring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"&amp;E246&amp;" pts"))</x:f>
      </x:c>
      <x:c r="V246" s="8" t="str">
        <x:f>IF($A246="","",IF(NOT(ISNUMBER(G246)),"Missing metric", IF(AND('Scoring Rules'!$F$9&lt;&gt;"",IF('Scoring Rules'!$I$9="&gt;=",F246&gt;='Scoring Rules'!$F$9,F246&gt;'Scoring Rules'!$F$9)),'Scoring Rules'!$I$9&amp;" "&amp;TEXT('Scoring Rules'!$F$9,"0.00"),IF(IF('Scoring Rules'!$I$9="&gt;=",F246&gt;='Scoring Rules'!$D$9,F246&gt;'Scoring Rules'!$D$9),'Scoring Rules'!$I$9&amp;" "&amp;TEXT('Scoring Rules'!$D$9,"0.00")&amp;" to "&amp;IF('Scoring Rules'!$I$9="&gt;", "&lt;= ","&lt; ")&amp;TEXT('Scoring Rules'!$F$9,"0.00"),IF(IF('Scoring Rules'!$I$9="&gt;=",F246&gt;='Scoring Rules'!$B$9,F246&gt;'Scoring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"&amp;G246&amp;" pts"))</x:f>
      </x:c>
      <x:c r="W246" s="8" t="str">
        <x:f>IF($A246="","",IF(NOT(ISNUMBER(I246)),"Missing metric", IF(AND('Scoring Rules'!$F$10&lt;&gt;"",IF('Scoring Rules'!$I$10="&gt;=",H246&gt;='Scoring Rules'!$F$10,H246&gt;'Scoring Rules'!$F$10)),'Scoring Rules'!$I$10&amp;" "&amp;TEXT('Scoring Rules'!$F$10,"0.00"),IF(IF('Scoring Rules'!$I$10="&gt;=",H246&gt;='Scoring Rules'!$D$10,H246&gt;'Scoring Rules'!$D$10),'Scoring Rules'!$I$10&amp;" "&amp;TEXT('Scoring Rules'!$D$10,"0.00")&amp;" to "&amp;IF('Scoring Rules'!$I$10="&gt;", "&lt;= ","&lt; ")&amp;TEXT('Scoring Rules'!$F$10,"0.00"),IF(IF('Scoring Rules'!$I$10="&gt;=",H246&gt;='Scoring Rules'!$B$10,H246&gt;'Scoring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"&amp;I246&amp;" pts"))</x:f>
      </x:c>
      <x:c r="X246" s="8" t="str">
        <x:f>IF($A246="","",IF(NOT(ISNUMBER(K246)),"Missing metric", IF(AND('Scoring Rules'!$F$11&lt;&gt;"",IF('Scoring Rules'!$I$11="&gt;=",J246&gt;='Scoring Rules'!$F$11,J246&gt;'Scoring Rules'!$F$11)),'Scoring Rules'!$I$11&amp;" "&amp;TEXT('Scoring Rules'!$F$11,"0.00"),IF(IF('Scoring Rules'!$I$11="&gt;=",J246&gt;='Scoring Rules'!$D$11,J246&gt;'Scoring Rules'!$D$11),'Scoring Rules'!$I$11&amp;" "&amp;TEXT('Scoring Rules'!$D$11,"0.00")&amp;" to "&amp;IF('Scoring Rules'!$I$11="&gt;", "&lt;= ","&lt; ")&amp;TEXT('Scoring Rules'!$F$11,"0.00"),IF(IF('Scoring Rules'!$I$11="&gt;=",J246&gt;='Scoring Rules'!$B$11,J246&gt;'Scoring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"&amp;K246&amp;" pts"))</x:f>
      </x:c>
      <x:c r="Y246" s="8" t="str">
        <x:f>IF($A246="","",IF(NOT(ISNUMBER(M246)),"Missing metric", IF(IF('Scoring Rules'!$I$12="&gt;=",L246&gt;='Scoring Rules'!$D$12,L246&gt;'Scoring Rules'!$D$12),'Scoring Rules'!$I$12&amp;" "&amp;TEXT('Scoring Rules'!$D$12,"0.00"),IF(IF('Scoring Rules'!$I$12="&gt;=",L246&gt;='Scoring Rules'!$B$12,L246&gt;'Scoring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"&amp;M246&amp;" pts"))</x:f>
      </x:c>
      <x:c r="Z246" s="8" t="str">
        <x:f>IF($A246="","",IF(NOT(ISNUMBER(O246)),"Missing metric","Attendance "&amp;TEXT(100-N246,"0.00")&amp;"%: "&amp;IF(AND('Scoring Rules'!$F$13&lt;&gt;"",IF('Scoring Rules'!$I$13="&gt;=",100-N246&gt;='Scoring Rules'!$F$13,100-N246&gt;'Scoring Rules'!$F$13)),'Scoring Rules'!$I$13&amp;" "&amp;TEXT('Scoring Rules'!$F$13,"0.00"),IF(IF('Scoring Rules'!$I$13="&gt;=",100-N246&gt;='Scoring Rules'!$D$13,100-N246&gt;'Scoring Rules'!$D$13),'Scoring Rules'!$I$13&amp;" "&amp;TEXT('Scoring Rules'!$D$13,"0.00")&amp;" to "&amp;IF('Scoring Rules'!$I$13="&gt;", "&lt;= ","&lt; ")&amp;TEXT('Scoring Rules'!$F$13,"0.00"),IF(IF('Scoring Rules'!$I$13="&gt;=",100-N246&gt;='Scoring Rules'!$B$13,100-N246&gt;'Scoring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"&amp;O246&amp;" pts"))</x:f>
      </x:c>
    </x:row>
    <x:row r="247" ht="32" customHeight="1">
      <x:c r="A247" s="2" t="str">
        <x:f>IF('Paste Export'!A241&lt;&gt;"",'Paste Export'!A241,"")</x:f>
      </x:c>
      <x:c r="B247" s="16" t="str">
        <x:f>IF($A247="","",IF(ISBLANK('Paste Export'!B241),"Missing",IF(ISNUMBER('Paste Export'!B241),'Paste Export'!B241,VALUE('Paste Export'!B241))))</x:f>
      </x:c>
      <x:c r="C247" s="16" t="str">
        <x:f>IF($A247="","",IF(NOT(ISNUMBER(B247)),"Missing",IF(AND('Scoring Rules'!$F$7&lt;&gt;"",IF('Scoring Rules'!$I$7="&gt;=",B247&gt;='Scoring Rules'!$F$7,B247&gt;'Scoring Rules'!$F$7)),'Scoring Rules'!$G$7,IF(IF('Scoring Rules'!$I$7="&gt;=",B247&gt;='Scoring Rules'!$D$7,B247&gt;'Scoring Rules'!$D$7),'Scoring Rules'!$E$7,IF(IF('Scoring Rules'!$I$7="&gt;=",B247&gt;='Scoring Rules'!$B$7,B247&gt;'Scoring Rules'!$B$7),'Scoring Rules'!$C$7,'Scoring Rules'!$H$7)))))</x:f>
      </x:c>
      <x:c r="D247" s="16" t="str">
        <x:f>IF($A247="","",IF(ISBLANK('Paste Export'!C241),"Missing",IF(ISNUMBER('Paste Export'!C241),'Paste Export'!C241,VALUE('Paste Export'!C241))))</x:f>
      </x:c>
      <x:c r="E247" s="16" t="str">
        <x:f>IF($A247="","",IF(NOT(ISNUMBER(D247)),"Missing",IF(AND('Scoring Rules'!$F$8&lt;&gt;"",IF('Scoring Rules'!$I$8="&gt;=",D247&gt;='Scoring Rules'!$F$8,D247&gt;'Scoring Rules'!$F$8)),'Scoring Rules'!$G$8,IF(IF('Scoring Rules'!$I$8="&gt;=",D247&gt;='Scoring Rules'!$D$8,D247&gt;'Scoring Rules'!$D$8),'Scoring Rules'!$E$8,IF(IF('Scoring Rules'!$I$8="&gt;=",D247&gt;='Scoring Rules'!$B$8,D247&gt;'Scoring Rules'!$B$8),'Scoring Rules'!$C$8,'Scoring Rules'!$H$8)))))</x:f>
      </x:c>
      <x:c r="F247" s="14" t="str">
        <x:f>IF($A247="","",IF(ISBLANK('Paste Export'!D241),"Missing",IF(ISNUMBER('Paste Export'!D241),'Paste Export'!D241,VALUE('Paste Export'!D241))))</x:f>
      </x:c>
      <x:c r="G247" s="16" t="str">
        <x:f>IF($A247="","",IF(NOT(ISNUMBER(F247)),"Missing",IF(AND('Scoring Rules'!$F$9&lt;&gt;"",IF('Scoring Rules'!$I$9="&gt;=",F247&gt;='Scoring Rules'!$F$9,F247&gt;'Scoring Rules'!$F$9)),'Scoring Rules'!$G$9,IF(IF('Scoring Rules'!$I$9="&gt;=",F247&gt;='Scoring Rules'!$D$9,F247&gt;'Scoring Rules'!$D$9),'Scoring Rules'!$E$9,IF(IF('Scoring Rules'!$I$9="&gt;=",F247&gt;='Scoring Rules'!$B$9,F247&gt;'Scoring Rules'!$B$9),'Scoring Rules'!$C$9,'Scoring Rules'!$H$9)))))</x:f>
      </x:c>
      <x:c r="H247" s="15" t="str">
        <x:f>IF($A247="","",IF(ISBLANK('Paste Export'!E241),"Missing",IF(ISNUMBER('Paste Export'!E241),'Paste Export'!E241,VALUE('Paste Export'!E241))))</x:f>
      </x:c>
      <x:c r="I247" s="16" t="str">
        <x:f>IF($A247="","",IF(NOT(ISNUMBER(H247)),"Missing",IF(AND('Scoring Rules'!$F$10&lt;&gt;"",IF('Scoring Rules'!$I$10="&gt;=",H247&gt;='Scoring Rules'!$F$10,H247&gt;'Scoring Rules'!$F$10)),'Scoring Rules'!$G$10,IF(IF('Scoring Rules'!$I$10="&gt;=",H247&gt;='Scoring Rules'!$D$10,H247&gt;'Scoring Rules'!$D$10),'Scoring Rules'!$E$10,IF(IF('Scoring Rules'!$I$10="&gt;=",H247&gt;='Scoring Rules'!$B$10,H247&gt;'Scoring Rules'!$B$10),'Scoring Rules'!$C$10,'Scoring Rules'!$H$10)))))</x:f>
      </x:c>
      <x:c r="J247" s="15" t="str">
        <x:f>IF($A247="","",IF(ISBLANK('Paste Export'!F241),"Missing",IF(ISNUMBER('Paste Export'!F241),'Paste Export'!F241,VALUE('Paste Export'!F241))))</x:f>
      </x:c>
      <x:c r="K247" s="16" t="str">
        <x:f>IF($A247="","",IF(NOT(ISNUMBER(J247)),"Missing",IF(AND('Scoring Rules'!$F$11&lt;&gt;"",IF('Scoring Rules'!$I$11="&gt;=",J247&gt;='Scoring Rules'!$F$11,J247&gt;'Scoring Rules'!$F$11)),'Scoring Rules'!$G$11,IF(IF('Scoring Rules'!$I$11="&gt;=",J247&gt;='Scoring Rules'!$D$11,J247&gt;'Scoring Rules'!$D$11),'Scoring Rules'!$E$11,IF(IF('Scoring Rules'!$I$11="&gt;=",J247&gt;='Scoring Rules'!$B$11,J247&gt;'Scoring Rules'!$B$11),'Scoring Rules'!$C$11,'Scoring Rules'!$H$11)))))</x:f>
      </x:c>
      <x:c r="L247" s="14" t="str">
        <x:f>IF($A247="","",IF(ISBLANK('Paste Export'!G241),"Missing",IF(ISNUMBER('Paste Export'!G241),'Paste Export'!G241,VALUE('Paste Export'!G241))))</x:f>
      </x:c>
      <x:c r="M247" s="16" t="str">
        <x:f>IF($A247="","",IF(NOT(ISNUMBER(L247)),"Missing",IF(AND('Scoring Rules'!$F$12&lt;&gt;"",IF('Scoring Rules'!$I$12="&gt;=",L247&gt;='Scoring Rules'!$F$12,L247&gt;'Scoring Rules'!$F$12)),'Scoring Rules'!$G$12,IF(IF('Scoring Rules'!$I$12="&gt;=",L247&gt;='Scoring Rules'!$D$12,L247&gt;'Scoring Rules'!$D$12),'Scoring Rules'!$E$12,IF(IF('Scoring Rules'!$I$12="&gt;=",L247&gt;='Scoring Rules'!$B$12,L247&gt;'Scoring Rules'!$B$12),'Scoring Rules'!$C$12,'Scoring Rules'!$H$12)))))</x:f>
      </x:c>
      <x:c r="N247" s="14" t="str">
        <x:f>IF($A247="","",IF(ISBLANK('Paste Export'!H241),"Missing",IF(ISNUMBER('Paste Export'!H241),'Paste Export'!H241,VALUE('Paste Export'!H241))))</x:f>
      </x:c>
      <x:c r="O247" s="16" t="str">
        <x:f>IF($A247="","",IF(NOT(ISNUMBER(N247)),"Missing",IF(AND('Scoring Rules'!$F$13&lt;&gt;"",IF('Scoring Rules'!$I$13="&gt;=",100-N247&gt;='Scoring Rules'!$F$13,100-N247&gt;'Scoring Rules'!$F$13)),'Scoring Rules'!$G$13,IF(IF('Scoring Rules'!$I$13="&gt;=",100-N247&gt;='Scoring Rules'!$D$13,100-N247&gt;'Scoring Rules'!$D$13),'Scoring Rules'!$E$13,IF(IF('Scoring Rules'!$I$13="&gt;=",100-N247&gt;='Scoring Rules'!$B$13,100-N247&gt;'Scoring Rules'!$B$13),'Scoring Rules'!$C$13,'Scoring Rules'!$H$13)))))</x:f>
      </x:c>
      <x:c r="P247" s="16" t="str">
        <x:f>IF($A247="","",IF(COUNT(C247,E247,G247,I247,K247,M247,O247)=7,SUM(C247,E247,G247,I247,K247,M247,O247),"Missing metric"))</x:f>
      </x:c>
      <x:c r="Q247" s="16" t="str">
        <x:f>IF($A247="","",IF(ISBLANK('Paste Export'!I241),"Missing",VALUE('Paste Export'!I241)))</x:f>
      </x:c>
      <x:c r="R247" s="16" t="str">
        <x:f>IF($A247="","",IF(AND(ISNUMBER(P247),ISNUMBER(Q247)),P247-Q247,"Unavailable"))</x:f>
      </x:c>
      <x:c r="S247" s="2" t="str">
        <x:f>IF($A247="","",IF(ISNUMBER(R247),IF(R247=0,"Matches","Review rules / rounding"),"Missing input"))</x:f>
      </x:c>
      <x:c r="T247" s="8" t="str">
        <x:f>IF($A247="","",IF(NOT(ISNUMBER(C247)),"Missing metric", IF(AND('Scoring Rules'!$F$7&lt;&gt;"",IF('Scoring Rules'!$I$7="&gt;=",B247&gt;='Scoring Rules'!$F$7,B247&gt;'Scoring Rules'!$F$7)),'Scoring Rules'!$I$7&amp;" "&amp;TEXT('Scoring Rules'!$F$7,"0.00"),IF(IF('Scoring Rules'!$I$7="&gt;=",B247&gt;='Scoring Rules'!$D$7,B247&gt;'Scoring Rules'!$D$7),'Scoring Rules'!$I$7&amp;" "&amp;TEXT('Scoring Rules'!$D$7,"0.00")&amp;" to "&amp;IF('Scoring Rules'!$I$7="&gt;", "&lt;= ","&lt; ")&amp;TEXT('Scoring Rules'!$F$7,"0.00"),IF(IF('Scoring Rules'!$I$7="&gt;=",B247&gt;='Scoring Rules'!$B$7,B247&gt;'Scoring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"&amp;C247&amp;" pts"))</x:f>
      </x:c>
      <x:c r="U247" s="8" t="str">
        <x:f>IF($A247="","",IF(NOT(ISNUMBER(E247)),"Missing metric", IF(AND('Scoring Rules'!$F$8&lt;&gt;"",IF('Scoring Rules'!$I$8="&gt;=",D247&gt;='Scoring Rules'!$F$8,D247&gt;'Scoring Rules'!$F$8)),'Scoring Rules'!$I$8&amp;" "&amp;TEXT('Scoring Rules'!$F$8,"0.00"),IF(IF('Scoring Rules'!$I$8="&gt;=",D247&gt;='Scoring Rules'!$D$8,D247&gt;'Scoring Rules'!$D$8),'Scoring Rules'!$I$8&amp;" "&amp;TEXT('Scoring Rules'!$D$8,"0.00")&amp;" to "&amp;IF('Scoring Rules'!$I$8="&gt;", "&lt;= ","&lt; ")&amp;TEXT('Scoring Rules'!$F$8,"0.00"),IF(IF('Scoring Rules'!$I$8="&gt;=",D247&gt;='Scoring Rules'!$B$8,D247&gt;'Scoring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"&amp;E247&amp;" pts"))</x:f>
      </x:c>
      <x:c r="V247" s="8" t="str">
        <x:f>IF($A247="","",IF(NOT(ISNUMBER(G247)),"Missing metric", IF(AND('Scoring Rules'!$F$9&lt;&gt;"",IF('Scoring Rules'!$I$9="&gt;=",F247&gt;='Scoring Rules'!$F$9,F247&gt;'Scoring Rules'!$F$9)),'Scoring Rules'!$I$9&amp;" "&amp;TEXT('Scoring Rules'!$F$9,"0.00"),IF(IF('Scoring Rules'!$I$9="&gt;=",F247&gt;='Scoring Rules'!$D$9,F247&gt;'Scoring Rules'!$D$9),'Scoring Rules'!$I$9&amp;" "&amp;TEXT('Scoring Rules'!$D$9,"0.00")&amp;" to "&amp;IF('Scoring Rules'!$I$9="&gt;", "&lt;= ","&lt; ")&amp;TEXT('Scoring Rules'!$F$9,"0.00"),IF(IF('Scoring Rules'!$I$9="&gt;=",F247&gt;='Scoring Rules'!$B$9,F247&gt;'Scoring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"&amp;G247&amp;" pts"))</x:f>
      </x:c>
      <x:c r="W247" s="8" t="str">
        <x:f>IF($A247="","",IF(NOT(ISNUMBER(I247)),"Missing metric", IF(AND('Scoring Rules'!$F$10&lt;&gt;"",IF('Scoring Rules'!$I$10="&gt;=",H247&gt;='Scoring Rules'!$F$10,H247&gt;'Scoring Rules'!$F$10)),'Scoring Rules'!$I$10&amp;" "&amp;TEXT('Scoring Rules'!$F$10,"0.00"),IF(IF('Scoring Rules'!$I$10="&gt;=",H247&gt;='Scoring Rules'!$D$10,H247&gt;'Scoring Rules'!$D$10),'Scoring Rules'!$I$10&amp;" "&amp;TEXT('Scoring Rules'!$D$10,"0.00")&amp;" to "&amp;IF('Scoring Rules'!$I$10="&gt;", "&lt;= ","&lt; ")&amp;TEXT('Scoring Rules'!$F$10,"0.00"),IF(IF('Scoring Rules'!$I$10="&gt;=",H247&gt;='Scoring Rules'!$B$10,H247&gt;'Scoring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"&amp;I247&amp;" pts"))</x:f>
      </x:c>
      <x:c r="X247" s="8" t="str">
        <x:f>IF($A247="","",IF(NOT(ISNUMBER(K247)),"Missing metric", IF(AND('Scoring Rules'!$F$11&lt;&gt;"",IF('Scoring Rules'!$I$11="&gt;=",J247&gt;='Scoring Rules'!$F$11,J247&gt;'Scoring Rules'!$F$11)),'Scoring Rules'!$I$11&amp;" "&amp;TEXT('Scoring Rules'!$F$11,"0.00"),IF(IF('Scoring Rules'!$I$11="&gt;=",J247&gt;='Scoring Rules'!$D$11,J247&gt;'Scoring Rules'!$D$11),'Scoring Rules'!$I$11&amp;" "&amp;TEXT('Scoring Rules'!$D$11,"0.00")&amp;" to "&amp;IF('Scoring Rules'!$I$11="&gt;", "&lt;= ","&lt; ")&amp;TEXT('Scoring Rules'!$F$11,"0.00"),IF(IF('Scoring Rules'!$I$11="&gt;=",J247&gt;='Scoring Rules'!$B$11,J247&gt;'Scoring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"&amp;K247&amp;" pts"))</x:f>
      </x:c>
      <x:c r="Y247" s="8" t="str">
        <x:f>IF($A247="","",IF(NOT(ISNUMBER(M247)),"Missing metric", IF(IF('Scoring Rules'!$I$12="&gt;=",L247&gt;='Scoring Rules'!$D$12,L247&gt;'Scoring Rules'!$D$12),'Scoring Rules'!$I$12&amp;" "&amp;TEXT('Scoring Rules'!$D$12,"0.00"),IF(IF('Scoring Rules'!$I$12="&gt;=",L247&gt;='Scoring Rules'!$B$12,L247&gt;'Scoring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"&amp;M247&amp;" pts"))</x:f>
      </x:c>
      <x:c r="Z247" s="8" t="str">
        <x:f>IF($A247="","",IF(NOT(ISNUMBER(O247)),"Missing metric","Attendance "&amp;TEXT(100-N247,"0.00")&amp;"%: "&amp;IF(AND('Scoring Rules'!$F$13&lt;&gt;"",IF('Scoring Rules'!$I$13="&gt;=",100-N247&gt;='Scoring Rules'!$F$13,100-N247&gt;'Scoring Rules'!$F$13)),'Scoring Rules'!$I$13&amp;" "&amp;TEXT('Scoring Rules'!$F$13,"0.00"),IF(IF('Scoring Rules'!$I$13="&gt;=",100-N247&gt;='Scoring Rules'!$D$13,100-N247&gt;'Scoring Rules'!$D$13),'Scoring Rules'!$I$13&amp;" "&amp;TEXT('Scoring Rules'!$D$13,"0.00")&amp;" to "&amp;IF('Scoring Rules'!$I$13="&gt;", "&lt;= ","&lt; ")&amp;TEXT('Scoring Rules'!$F$13,"0.00"),IF(IF('Scoring Rules'!$I$13="&gt;=",100-N247&gt;='Scoring Rules'!$B$13,100-N247&gt;'Scoring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"&amp;O247&amp;" pts"))</x:f>
      </x:c>
    </x:row>
    <x:row r="248" ht="32" customHeight="1">
      <x:c r="A248" s="2" t="str">
        <x:f>IF('Paste Export'!A242&lt;&gt;"",'Paste Export'!A242,"")</x:f>
      </x:c>
      <x:c r="B248" s="16" t="str">
        <x:f>IF($A248="","",IF(ISBLANK('Paste Export'!B242),"Missing",IF(ISNUMBER('Paste Export'!B242),'Paste Export'!B242,VALUE('Paste Export'!B242))))</x:f>
      </x:c>
      <x:c r="C248" s="16" t="str">
        <x:f>IF($A248="","",IF(NOT(ISNUMBER(B248)),"Missing",IF(AND('Scoring Rules'!$F$7&lt;&gt;"",IF('Scoring Rules'!$I$7="&gt;=",B248&gt;='Scoring Rules'!$F$7,B248&gt;'Scoring Rules'!$F$7)),'Scoring Rules'!$G$7,IF(IF('Scoring Rules'!$I$7="&gt;=",B248&gt;='Scoring Rules'!$D$7,B248&gt;'Scoring Rules'!$D$7),'Scoring Rules'!$E$7,IF(IF('Scoring Rules'!$I$7="&gt;=",B248&gt;='Scoring Rules'!$B$7,B248&gt;'Scoring Rules'!$B$7),'Scoring Rules'!$C$7,'Scoring Rules'!$H$7)))))</x:f>
      </x:c>
      <x:c r="D248" s="16" t="str">
        <x:f>IF($A248="","",IF(ISBLANK('Paste Export'!C242),"Missing",IF(ISNUMBER('Paste Export'!C242),'Paste Export'!C242,VALUE('Paste Export'!C242))))</x:f>
      </x:c>
      <x:c r="E248" s="16" t="str">
        <x:f>IF($A248="","",IF(NOT(ISNUMBER(D248)),"Missing",IF(AND('Scoring Rules'!$F$8&lt;&gt;"",IF('Scoring Rules'!$I$8="&gt;=",D248&gt;='Scoring Rules'!$F$8,D248&gt;'Scoring Rules'!$F$8)),'Scoring Rules'!$G$8,IF(IF('Scoring Rules'!$I$8="&gt;=",D248&gt;='Scoring Rules'!$D$8,D248&gt;'Scoring Rules'!$D$8),'Scoring Rules'!$E$8,IF(IF('Scoring Rules'!$I$8="&gt;=",D248&gt;='Scoring Rules'!$B$8,D248&gt;'Scoring Rules'!$B$8),'Scoring Rules'!$C$8,'Scoring Rules'!$H$8)))))</x:f>
      </x:c>
      <x:c r="F248" s="14" t="str">
        <x:f>IF($A248="","",IF(ISBLANK('Paste Export'!D242),"Missing",IF(ISNUMBER('Paste Export'!D242),'Paste Export'!D242,VALUE('Paste Export'!D242))))</x:f>
      </x:c>
      <x:c r="G248" s="16" t="str">
        <x:f>IF($A248="","",IF(NOT(ISNUMBER(F248)),"Missing",IF(AND('Scoring Rules'!$F$9&lt;&gt;"",IF('Scoring Rules'!$I$9="&gt;=",F248&gt;='Scoring Rules'!$F$9,F248&gt;'Scoring Rules'!$F$9)),'Scoring Rules'!$G$9,IF(IF('Scoring Rules'!$I$9="&gt;=",F248&gt;='Scoring Rules'!$D$9,F248&gt;'Scoring Rules'!$D$9),'Scoring Rules'!$E$9,IF(IF('Scoring Rules'!$I$9="&gt;=",F248&gt;='Scoring Rules'!$B$9,F248&gt;'Scoring Rules'!$B$9),'Scoring Rules'!$C$9,'Scoring Rules'!$H$9)))))</x:f>
      </x:c>
      <x:c r="H248" s="15" t="str">
        <x:f>IF($A248="","",IF(ISBLANK('Paste Export'!E242),"Missing",IF(ISNUMBER('Paste Export'!E242),'Paste Export'!E242,VALUE('Paste Export'!E242))))</x:f>
      </x:c>
      <x:c r="I248" s="16" t="str">
        <x:f>IF($A248="","",IF(NOT(ISNUMBER(H248)),"Missing",IF(AND('Scoring Rules'!$F$10&lt;&gt;"",IF('Scoring Rules'!$I$10="&gt;=",H248&gt;='Scoring Rules'!$F$10,H248&gt;'Scoring Rules'!$F$10)),'Scoring Rules'!$G$10,IF(IF('Scoring Rules'!$I$10="&gt;=",H248&gt;='Scoring Rules'!$D$10,H248&gt;'Scoring Rules'!$D$10),'Scoring Rules'!$E$10,IF(IF('Scoring Rules'!$I$10="&gt;=",H248&gt;='Scoring Rules'!$B$10,H248&gt;'Scoring Rules'!$B$10),'Scoring Rules'!$C$10,'Scoring Rules'!$H$10)))))</x:f>
      </x:c>
      <x:c r="J248" s="15" t="str">
        <x:f>IF($A248="","",IF(ISBLANK('Paste Export'!F242),"Missing",IF(ISNUMBER('Paste Export'!F242),'Paste Export'!F242,VALUE('Paste Export'!F242))))</x:f>
      </x:c>
      <x:c r="K248" s="16" t="str">
        <x:f>IF($A248="","",IF(NOT(ISNUMBER(J248)),"Missing",IF(AND('Scoring Rules'!$F$11&lt;&gt;"",IF('Scoring Rules'!$I$11="&gt;=",J248&gt;='Scoring Rules'!$F$11,J248&gt;'Scoring Rules'!$F$11)),'Scoring Rules'!$G$11,IF(IF('Scoring Rules'!$I$11="&gt;=",J248&gt;='Scoring Rules'!$D$11,J248&gt;'Scoring Rules'!$D$11),'Scoring Rules'!$E$11,IF(IF('Scoring Rules'!$I$11="&gt;=",J248&gt;='Scoring Rules'!$B$11,J248&gt;'Scoring Rules'!$B$11),'Scoring Rules'!$C$11,'Scoring Rules'!$H$11)))))</x:f>
      </x:c>
      <x:c r="L248" s="14" t="str">
        <x:f>IF($A248="","",IF(ISBLANK('Paste Export'!G242),"Missing",IF(ISNUMBER('Paste Export'!G242),'Paste Export'!G242,VALUE('Paste Export'!G242))))</x:f>
      </x:c>
      <x:c r="M248" s="16" t="str">
        <x:f>IF($A248="","",IF(NOT(ISNUMBER(L248)),"Missing",IF(AND('Scoring Rules'!$F$12&lt;&gt;"",IF('Scoring Rules'!$I$12="&gt;=",L248&gt;='Scoring Rules'!$F$12,L248&gt;'Scoring Rules'!$F$12)),'Scoring Rules'!$G$12,IF(IF('Scoring Rules'!$I$12="&gt;=",L248&gt;='Scoring Rules'!$D$12,L248&gt;'Scoring Rules'!$D$12),'Scoring Rules'!$E$12,IF(IF('Scoring Rules'!$I$12="&gt;=",L248&gt;='Scoring Rules'!$B$12,L248&gt;'Scoring Rules'!$B$12),'Scoring Rules'!$C$12,'Scoring Rules'!$H$12)))))</x:f>
      </x:c>
      <x:c r="N248" s="14" t="str">
        <x:f>IF($A248="","",IF(ISBLANK('Paste Export'!H242),"Missing",IF(ISNUMBER('Paste Export'!H242),'Paste Export'!H242,VALUE('Paste Export'!H242))))</x:f>
      </x:c>
      <x:c r="O248" s="16" t="str">
        <x:f>IF($A248="","",IF(NOT(ISNUMBER(N248)),"Missing",IF(AND('Scoring Rules'!$F$13&lt;&gt;"",IF('Scoring Rules'!$I$13="&gt;=",100-N248&gt;='Scoring Rules'!$F$13,100-N248&gt;'Scoring Rules'!$F$13)),'Scoring Rules'!$G$13,IF(IF('Scoring Rules'!$I$13="&gt;=",100-N248&gt;='Scoring Rules'!$D$13,100-N248&gt;'Scoring Rules'!$D$13),'Scoring Rules'!$E$13,IF(IF('Scoring Rules'!$I$13="&gt;=",100-N248&gt;='Scoring Rules'!$B$13,100-N248&gt;'Scoring Rules'!$B$13),'Scoring Rules'!$C$13,'Scoring Rules'!$H$13)))))</x:f>
      </x:c>
      <x:c r="P248" s="16" t="str">
        <x:f>IF($A248="","",IF(COUNT(C248,E248,G248,I248,K248,M248,O248)=7,SUM(C248,E248,G248,I248,K248,M248,O248),"Missing metric"))</x:f>
      </x:c>
      <x:c r="Q248" s="16" t="str">
        <x:f>IF($A248="","",IF(ISBLANK('Paste Export'!I242),"Missing",VALUE('Paste Export'!I242)))</x:f>
      </x:c>
      <x:c r="R248" s="16" t="str">
        <x:f>IF($A248="","",IF(AND(ISNUMBER(P248),ISNUMBER(Q248)),P248-Q248,"Unavailable"))</x:f>
      </x:c>
      <x:c r="S248" s="2" t="str">
        <x:f>IF($A248="","",IF(ISNUMBER(R248),IF(R248=0,"Matches","Review rules / rounding"),"Missing input"))</x:f>
      </x:c>
      <x:c r="T248" s="8" t="str">
        <x:f>IF($A248="","",IF(NOT(ISNUMBER(C248)),"Missing metric", IF(AND('Scoring Rules'!$F$7&lt;&gt;"",IF('Scoring Rules'!$I$7="&gt;=",B248&gt;='Scoring Rules'!$F$7,B248&gt;'Scoring Rules'!$F$7)),'Scoring Rules'!$I$7&amp;" "&amp;TEXT('Scoring Rules'!$F$7,"0.00"),IF(IF('Scoring Rules'!$I$7="&gt;=",B248&gt;='Scoring Rules'!$D$7,B248&gt;'Scoring Rules'!$D$7),'Scoring Rules'!$I$7&amp;" "&amp;TEXT('Scoring Rules'!$D$7,"0.00")&amp;" to "&amp;IF('Scoring Rules'!$I$7="&gt;", "&lt;= ","&lt; ")&amp;TEXT('Scoring Rules'!$F$7,"0.00"),IF(IF('Scoring Rules'!$I$7="&gt;=",B248&gt;='Scoring Rules'!$B$7,B248&gt;'Scoring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"&amp;C248&amp;" pts"))</x:f>
      </x:c>
      <x:c r="U248" s="8" t="str">
        <x:f>IF($A248="","",IF(NOT(ISNUMBER(E248)),"Missing metric", IF(AND('Scoring Rules'!$F$8&lt;&gt;"",IF('Scoring Rules'!$I$8="&gt;=",D248&gt;='Scoring Rules'!$F$8,D248&gt;'Scoring Rules'!$F$8)),'Scoring Rules'!$I$8&amp;" "&amp;TEXT('Scoring Rules'!$F$8,"0.00"),IF(IF('Scoring Rules'!$I$8="&gt;=",D248&gt;='Scoring Rules'!$D$8,D248&gt;'Scoring Rules'!$D$8),'Scoring Rules'!$I$8&amp;" "&amp;TEXT('Scoring Rules'!$D$8,"0.00")&amp;" to "&amp;IF('Scoring Rules'!$I$8="&gt;", "&lt;= ","&lt; ")&amp;TEXT('Scoring Rules'!$F$8,"0.00"),IF(IF('Scoring Rules'!$I$8="&gt;=",D248&gt;='Scoring Rules'!$B$8,D248&gt;'Scoring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"&amp;E248&amp;" pts"))</x:f>
      </x:c>
      <x:c r="V248" s="8" t="str">
        <x:f>IF($A248="","",IF(NOT(ISNUMBER(G248)),"Missing metric", IF(AND('Scoring Rules'!$F$9&lt;&gt;"",IF('Scoring Rules'!$I$9="&gt;=",F248&gt;='Scoring Rules'!$F$9,F248&gt;'Scoring Rules'!$F$9)),'Scoring Rules'!$I$9&amp;" "&amp;TEXT('Scoring Rules'!$F$9,"0.00"),IF(IF('Scoring Rules'!$I$9="&gt;=",F248&gt;='Scoring Rules'!$D$9,F248&gt;'Scoring Rules'!$D$9),'Scoring Rules'!$I$9&amp;" "&amp;TEXT('Scoring Rules'!$D$9,"0.00")&amp;" to "&amp;IF('Scoring Rules'!$I$9="&gt;", "&lt;= ","&lt; ")&amp;TEXT('Scoring Rules'!$F$9,"0.00"),IF(IF('Scoring Rules'!$I$9="&gt;=",F248&gt;='Scoring Rules'!$B$9,F248&gt;'Scoring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"&amp;G248&amp;" pts"))</x:f>
      </x:c>
      <x:c r="W248" s="8" t="str">
        <x:f>IF($A248="","",IF(NOT(ISNUMBER(I248)),"Missing metric", IF(AND('Scoring Rules'!$F$10&lt;&gt;"",IF('Scoring Rules'!$I$10="&gt;=",H248&gt;='Scoring Rules'!$F$10,H248&gt;'Scoring Rules'!$F$10)),'Scoring Rules'!$I$10&amp;" "&amp;TEXT('Scoring Rules'!$F$10,"0.00"),IF(IF('Scoring Rules'!$I$10="&gt;=",H248&gt;='Scoring Rules'!$D$10,H248&gt;'Scoring Rules'!$D$10),'Scoring Rules'!$I$10&amp;" "&amp;TEXT('Scoring Rules'!$D$10,"0.00")&amp;" to "&amp;IF('Scoring Rules'!$I$10="&gt;", "&lt;= ","&lt; ")&amp;TEXT('Scoring Rules'!$F$10,"0.00"),IF(IF('Scoring Rules'!$I$10="&gt;=",H248&gt;='Scoring Rules'!$B$10,H248&gt;'Scoring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"&amp;I248&amp;" pts"))</x:f>
      </x:c>
      <x:c r="X248" s="8" t="str">
        <x:f>IF($A248="","",IF(NOT(ISNUMBER(K248)),"Missing metric", IF(AND('Scoring Rules'!$F$11&lt;&gt;"",IF('Scoring Rules'!$I$11="&gt;=",J248&gt;='Scoring Rules'!$F$11,J248&gt;'Scoring Rules'!$F$11)),'Scoring Rules'!$I$11&amp;" "&amp;TEXT('Scoring Rules'!$F$11,"0.00"),IF(IF('Scoring Rules'!$I$11="&gt;=",J248&gt;='Scoring Rules'!$D$11,J248&gt;'Scoring Rules'!$D$11),'Scoring Rules'!$I$11&amp;" "&amp;TEXT('Scoring Rules'!$D$11,"0.00")&amp;" to "&amp;IF('Scoring Rules'!$I$11="&gt;", "&lt;= ","&lt; ")&amp;TEXT('Scoring Rules'!$F$11,"0.00"),IF(IF('Scoring Rules'!$I$11="&gt;=",J248&gt;='Scoring Rules'!$B$11,J248&gt;'Scoring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"&amp;K248&amp;" pts"))</x:f>
      </x:c>
      <x:c r="Y248" s="8" t="str">
        <x:f>IF($A248="","",IF(NOT(ISNUMBER(M248)),"Missing metric", IF(IF('Scoring Rules'!$I$12="&gt;=",L248&gt;='Scoring Rules'!$D$12,L248&gt;'Scoring Rules'!$D$12),'Scoring Rules'!$I$12&amp;" "&amp;TEXT('Scoring Rules'!$D$12,"0.00"),IF(IF('Scoring Rules'!$I$12="&gt;=",L248&gt;='Scoring Rules'!$B$12,L248&gt;'Scoring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"&amp;M248&amp;" pts"))</x:f>
      </x:c>
      <x:c r="Z248" s="8" t="str">
        <x:f>IF($A248="","",IF(NOT(ISNUMBER(O248)),"Missing metric","Attendance "&amp;TEXT(100-N248,"0.00")&amp;"%: "&amp;IF(AND('Scoring Rules'!$F$13&lt;&gt;"",IF('Scoring Rules'!$I$13="&gt;=",100-N248&gt;='Scoring Rules'!$F$13,100-N248&gt;'Scoring Rules'!$F$13)),'Scoring Rules'!$I$13&amp;" "&amp;TEXT('Scoring Rules'!$F$13,"0.00"),IF(IF('Scoring Rules'!$I$13="&gt;=",100-N248&gt;='Scoring Rules'!$D$13,100-N248&gt;'Scoring Rules'!$D$13),'Scoring Rules'!$I$13&amp;" "&amp;TEXT('Scoring Rules'!$D$13,"0.00")&amp;" to "&amp;IF('Scoring Rules'!$I$13="&gt;", "&lt;= ","&lt; ")&amp;TEXT('Scoring Rules'!$F$13,"0.00"),IF(IF('Scoring Rules'!$I$13="&gt;=",100-N248&gt;='Scoring Rules'!$B$13,100-N248&gt;'Scoring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"&amp;O248&amp;" pts"))</x:f>
      </x:c>
    </x:row>
    <x:row r="249" ht="32" customHeight="1">
      <x:c r="A249" s="2" t="str">
        <x:f>IF('Paste Export'!A243&lt;&gt;"",'Paste Export'!A243,"")</x:f>
      </x:c>
      <x:c r="B249" s="16" t="str">
        <x:f>IF($A249="","",IF(ISBLANK('Paste Export'!B243),"Missing",IF(ISNUMBER('Paste Export'!B243),'Paste Export'!B243,VALUE('Paste Export'!B243))))</x:f>
      </x:c>
      <x:c r="C249" s="16" t="str">
        <x:f>IF($A249="","",IF(NOT(ISNUMBER(B249)),"Missing",IF(AND('Scoring Rules'!$F$7&lt;&gt;"",IF('Scoring Rules'!$I$7="&gt;=",B249&gt;='Scoring Rules'!$F$7,B249&gt;'Scoring Rules'!$F$7)),'Scoring Rules'!$G$7,IF(IF('Scoring Rules'!$I$7="&gt;=",B249&gt;='Scoring Rules'!$D$7,B249&gt;'Scoring Rules'!$D$7),'Scoring Rules'!$E$7,IF(IF('Scoring Rules'!$I$7="&gt;=",B249&gt;='Scoring Rules'!$B$7,B249&gt;'Scoring Rules'!$B$7),'Scoring Rules'!$C$7,'Scoring Rules'!$H$7)))))</x:f>
      </x:c>
      <x:c r="D249" s="16" t="str">
        <x:f>IF($A249="","",IF(ISBLANK('Paste Export'!C243),"Missing",IF(ISNUMBER('Paste Export'!C243),'Paste Export'!C243,VALUE('Paste Export'!C243))))</x:f>
      </x:c>
      <x:c r="E249" s="16" t="str">
        <x:f>IF($A249="","",IF(NOT(ISNUMBER(D249)),"Missing",IF(AND('Scoring Rules'!$F$8&lt;&gt;"",IF('Scoring Rules'!$I$8="&gt;=",D249&gt;='Scoring Rules'!$F$8,D249&gt;'Scoring Rules'!$F$8)),'Scoring Rules'!$G$8,IF(IF('Scoring Rules'!$I$8="&gt;=",D249&gt;='Scoring Rules'!$D$8,D249&gt;'Scoring Rules'!$D$8),'Scoring Rules'!$E$8,IF(IF('Scoring Rules'!$I$8="&gt;=",D249&gt;='Scoring Rules'!$B$8,D249&gt;'Scoring Rules'!$B$8),'Scoring Rules'!$C$8,'Scoring Rules'!$H$8)))))</x:f>
      </x:c>
      <x:c r="F249" s="14" t="str">
        <x:f>IF($A249="","",IF(ISBLANK('Paste Export'!D243),"Missing",IF(ISNUMBER('Paste Export'!D243),'Paste Export'!D243,VALUE('Paste Export'!D243))))</x:f>
      </x:c>
      <x:c r="G249" s="16" t="str">
        <x:f>IF($A249="","",IF(NOT(ISNUMBER(F249)),"Missing",IF(AND('Scoring Rules'!$F$9&lt;&gt;"",IF('Scoring Rules'!$I$9="&gt;=",F249&gt;='Scoring Rules'!$F$9,F249&gt;'Scoring Rules'!$F$9)),'Scoring Rules'!$G$9,IF(IF('Scoring Rules'!$I$9="&gt;=",F249&gt;='Scoring Rules'!$D$9,F249&gt;'Scoring Rules'!$D$9),'Scoring Rules'!$E$9,IF(IF('Scoring Rules'!$I$9="&gt;=",F249&gt;='Scoring Rules'!$B$9,F249&gt;'Scoring Rules'!$B$9),'Scoring Rules'!$C$9,'Scoring Rules'!$H$9)))))</x:f>
      </x:c>
      <x:c r="H249" s="15" t="str">
        <x:f>IF($A249="","",IF(ISBLANK('Paste Export'!E243),"Missing",IF(ISNUMBER('Paste Export'!E243),'Paste Export'!E243,VALUE('Paste Export'!E243))))</x:f>
      </x:c>
      <x:c r="I249" s="16" t="str">
        <x:f>IF($A249="","",IF(NOT(ISNUMBER(H249)),"Missing",IF(AND('Scoring Rules'!$F$10&lt;&gt;"",IF('Scoring Rules'!$I$10="&gt;=",H249&gt;='Scoring Rules'!$F$10,H249&gt;'Scoring Rules'!$F$10)),'Scoring Rules'!$G$10,IF(IF('Scoring Rules'!$I$10="&gt;=",H249&gt;='Scoring Rules'!$D$10,H249&gt;'Scoring Rules'!$D$10),'Scoring Rules'!$E$10,IF(IF('Scoring Rules'!$I$10="&gt;=",H249&gt;='Scoring Rules'!$B$10,H249&gt;'Scoring Rules'!$B$10),'Scoring Rules'!$C$10,'Scoring Rules'!$H$10)))))</x:f>
      </x:c>
      <x:c r="J249" s="15" t="str">
        <x:f>IF($A249="","",IF(ISBLANK('Paste Export'!F243),"Missing",IF(ISNUMBER('Paste Export'!F243),'Paste Export'!F243,VALUE('Paste Export'!F243))))</x:f>
      </x:c>
      <x:c r="K249" s="16" t="str">
        <x:f>IF($A249="","",IF(NOT(ISNUMBER(J249)),"Missing",IF(AND('Scoring Rules'!$F$11&lt;&gt;"",IF('Scoring Rules'!$I$11="&gt;=",J249&gt;='Scoring Rules'!$F$11,J249&gt;'Scoring Rules'!$F$11)),'Scoring Rules'!$G$11,IF(IF('Scoring Rules'!$I$11="&gt;=",J249&gt;='Scoring Rules'!$D$11,J249&gt;'Scoring Rules'!$D$11),'Scoring Rules'!$E$11,IF(IF('Scoring Rules'!$I$11="&gt;=",J249&gt;='Scoring Rules'!$B$11,J249&gt;'Scoring Rules'!$B$11),'Scoring Rules'!$C$11,'Scoring Rules'!$H$11)))))</x:f>
      </x:c>
      <x:c r="L249" s="14" t="str">
        <x:f>IF($A249="","",IF(ISBLANK('Paste Export'!G243),"Missing",IF(ISNUMBER('Paste Export'!G243),'Paste Export'!G243,VALUE('Paste Export'!G243))))</x:f>
      </x:c>
      <x:c r="M249" s="16" t="str">
        <x:f>IF($A249="","",IF(NOT(ISNUMBER(L249)),"Missing",IF(AND('Scoring Rules'!$F$12&lt;&gt;"",IF('Scoring Rules'!$I$12="&gt;=",L249&gt;='Scoring Rules'!$F$12,L249&gt;'Scoring Rules'!$F$12)),'Scoring Rules'!$G$12,IF(IF('Scoring Rules'!$I$12="&gt;=",L249&gt;='Scoring Rules'!$D$12,L249&gt;'Scoring Rules'!$D$12),'Scoring Rules'!$E$12,IF(IF('Scoring Rules'!$I$12="&gt;=",L249&gt;='Scoring Rules'!$B$12,L249&gt;'Scoring Rules'!$B$12),'Scoring Rules'!$C$12,'Scoring Rules'!$H$12)))))</x:f>
      </x:c>
      <x:c r="N249" s="14" t="str">
        <x:f>IF($A249="","",IF(ISBLANK('Paste Export'!H243),"Missing",IF(ISNUMBER('Paste Export'!H243),'Paste Export'!H243,VALUE('Paste Export'!H243))))</x:f>
      </x:c>
      <x:c r="O249" s="16" t="str">
        <x:f>IF($A249="","",IF(NOT(ISNUMBER(N249)),"Missing",IF(AND('Scoring Rules'!$F$13&lt;&gt;"",IF('Scoring Rules'!$I$13="&gt;=",100-N249&gt;='Scoring Rules'!$F$13,100-N249&gt;'Scoring Rules'!$F$13)),'Scoring Rules'!$G$13,IF(IF('Scoring Rules'!$I$13="&gt;=",100-N249&gt;='Scoring Rules'!$D$13,100-N249&gt;'Scoring Rules'!$D$13),'Scoring Rules'!$E$13,IF(IF('Scoring Rules'!$I$13="&gt;=",100-N249&gt;='Scoring Rules'!$B$13,100-N249&gt;'Scoring Rules'!$B$13),'Scoring Rules'!$C$13,'Scoring Rules'!$H$13)))))</x:f>
      </x:c>
      <x:c r="P249" s="16" t="str">
        <x:f>IF($A249="","",IF(COUNT(C249,E249,G249,I249,K249,M249,O249)=7,SUM(C249,E249,G249,I249,K249,M249,O249),"Missing metric"))</x:f>
      </x:c>
      <x:c r="Q249" s="16" t="str">
        <x:f>IF($A249="","",IF(ISBLANK('Paste Export'!I243),"Missing",VALUE('Paste Export'!I243)))</x:f>
      </x:c>
      <x:c r="R249" s="16" t="str">
        <x:f>IF($A249="","",IF(AND(ISNUMBER(P249),ISNUMBER(Q249)),P249-Q249,"Unavailable"))</x:f>
      </x:c>
      <x:c r="S249" s="2" t="str">
        <x:f>IF($A249="","",IF(ISNUMBER(R249),IF(R249=0,"Matches","Review rules / rounding"),"Missing input"))</x:f>
      </x:c>
      <x:c r="T249" s="8" t="str">
        <x:f>IF($A249="","",IF(NOT(ISNUMBER(C249)),"Missing metric", IF(AND('Scoring Rules'!$F$7&lt;&gt;"",IF('Scoring Rules'!$I$7="&gt;=",B249&gt;='Scoring Rules'!$F$7,B249&gt;'Scoring Rules'!$F$7)),'Scoring Rules'!$I$7&amp;" "&amp;TEXT('Scoring Rules'!$F$7,"0.00"),IF(IF('Scoring Rules'!$I$7="&gt;=",B249&gt;='Scoring Rules'!$D$7,B249&gt;'Scoring Rules'!$D$7),'Scoring Rules'!$I$7&amp;" "&amp;TEXT('Scoring Rules'!$D$7,"0.00")&amp;" to "&amp;IF('Scoring Rules'!$I$7="&gt;", "&lt;= ","&lt; ")&amp;TEXT('Scoring Rules'!$F$7,"0.00"),IF(IF('Scoring Rules'!$I$7="&gt;=",B249&gt;='Scoring Rules'!$B$7,B249&gt;'Scoring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"&amp;C249&amp;" pts"))</x:f>
      </x:c>
      <x:c r="U249" s="8" t="str">
        <x:f>IF($A249="","",IF(NOT(ISNUMBER(E249)),"Missing metric", IF(AND('Scoring Rules'!$F$8&lt;&gt;"",IF('Scoring Rules'!$I$8="&gt;=",D249&gt;='Scoring Rules'!$F$8,D249&gt;'Scoring Rules'!$F$8)),'Scoring Rules'!$I$8&amp;" "&amp;TEXT('Scoring Rules'!$F$8,"0.00"),IF(IF('Scoring Rules'!$I$8="&gt;=",D249&gt;='Scoring Rules'!$D$8,D249&gt;'Scoring Rules'!$D$8),'Scoring Rules'!$I$8&amp;" "&amp;TEXT('Scoring Rules'!$D$8,"0.00")&amp;" to "&amp;IF('Scoring Rules'!$I$8="&gt;", "&lt;= ","&lt; ")&amp;TEXT('Scoring Rules'!$F$8,"0.00"),IF(IF('Scoring Rules'!$I$8="&gt;=",D249&gt;='Scoring Rules'!$B$8,D249&gt;'Scoring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"&amp;E249&amp;" pts"))</x:f>
      </x:c>
      <x:c r="V249" s="8" t="str">
        <x:f>IF($A249="","",IF(NOT(ISNUMBER(G249)),"Missing metric", IF(AND('Scoring Rules'!$F$9&lt;&gt;"",IF('Scoring Rules'!$I$9="&gt;=",F249&gt;='Scoring Rules'!$F$9,F249&gt;'Scoring Rules'!$F$9)),'Scoring Rules'!$I$9&amp;" "&amp;TEXT('Scoring Rules'!$F$9,"0.00"),IF(IF('Scoring Rules'!$I$9="&gt;=",F249&gt;='Scoring Rules'!$D$9,F249&gt;'Scoring Rules'!$D$9),'Scoring Rules'!$I$9&amp;" "&amp;TEXT('Scoring Rules'!$D$9,"0.00")&amp;" to "&amp;IF('Scoring Rules'!$I$9="&gt;", "&lt;= ","&lt; ")&amp;TEXT('Scoring Rules'!$F$9,"0.00"),IF(IF('Scoring Rules'!$I$9="&gt;=",F249&gt;='Scoring Rules'!$B$9,F249&gt;'Scoring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"&amp;G249&amp;" pts"))</x:f>
      </x:c>
      <x:c r="W249" s="8" t="str">
        <x:f>IF($A249="","",IF(NOT(ISNUMBER(I249)),"Missing metric", IF(AND('Scoring Rules'!$F$10&lt;&gt;"",IF('Scoring Rules'!$I$10="&gt;=",H249&gt;='Scoring Rules'!$F$10,H249&gt;'Scoring Rules'!$F$10)),'Scoring Rules'!$I$10&amp;" "&amp;TEXT('Scoring Rules'!$F$10,"0.00"),IF(IF('Scoring Rules'!$I$10="&gt;=",H249&gt;='Scoring Rules'!$D$10,H249&gt;'Scoring Rules'!$D$10),'Scoring Rules'!$I$10&amp;" "&amp;TEXT('Scoring Rules'!$D$10,"0.00")&amp;" to "&amp;IF('Scoring Rules'!$I$10="&gt;", "&lt;= ","&lt; ")&amp;TEXT('Scoring Rules'!$F$10,"0.00"),IF(IF('Scoring Rules'!$I$10="&gt;=",H249&gt;='Scoring Rules'!$B$10,H249&gt;'Scoring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"&amp;I249&amp;" pts"))</x:f>
      </x:c>
      <x:c r="X249" s="8" t="str">
        <x:f>IF($A249="","",IF(NOT(ISNUMBER(K249)),"Missing metric", IF(AND('Scoring Rules'!$F$11&lt;&gt;"",IF('Scoring Rules'!$I$11="&gt;=",J249&gt;='Scoring Rules'!$F$11,J249&gt;'Scoring Rules'!$F$11)),'Scoring Rules'!$I$11&amp;" "&amp;TEXT('Scoring Rules'!$F$11,"0.00"),IF(IF('Scoring Rules'!$I$11="&gt;=",J249&gt;='Scoring Rules'!$D$11,J249&gt;'Scoring Rules'!$D$11),'Scoring Rules'!$I$11&amp;" "&amp;TEXT('Scoring Rules'!$D$11,"0.00")&amp;" to "&amp;IF('Scoring Rules'!$I$11="&gt;", "&lt;= ","&lt; ")&amp;TEXT('Scoring Rules'!$F$11,"0.00"),IF(IF('Scoring Rules'!$I$11="&gt;=",J249&gt;='Scoring Rules'!$B$11,J249&gt;'Scoring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"&amp;K249&amp;" pts"))</x:f>
      </x:c>
      <x:c r="Y249" s="8" t="str">
        <x:f>IF($A249="","",IF(NOT(ISNUMBER(M249)),"Missing metric", IF(IF('Scoring Rules'!$I$12="&gt;=",L249&gt;='Scoring Rules'!$D$12,L249&gt;'Scoring Rules'!$D$12),'Scoring Rules'!$I$12&amp;" "&amp;TEXT('Scoring Rules'!$D$12,"0.00"),IF(IF('Scoring Rules'!$I$12="&gt;=",L249&gt;='Scoring Rules'!$B$12,L249&gt;'Scoring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"&amp;M249&amp;" pts"))</x:f>
      </x:c>
      <x:c r="Z249" s="8" t="str">
        <x:f>IF($A249="","",IF(NOT(ISNUMBER(O249)),"Missing metric","Attendance "&amp;TEXT(100-N249,"0.00")&amp;"%: "&amp;IF(AND('Scoring Rules'!$F$13&lt;&gt;"",IF('Scoring Rules'!$I$13="&gt;=",100-N249&gt;='Scoring Rules'!$F$13,100-N249&gt;'Scoring Rules'!$F$13)),'Scoring Rules'!$I$13&amp;" "&amp;TEXT('Scoring Rules'!$F$13,"0.00"),IF(IF('Scoring Rules'!$I$13="&gt;=",100-N249&gt;='Scoring Rules'!$D$13,100-N249&gt;'Scoring Rules'!$D$13),'Scoring Rules'!$I$13&amp;" "&amp;TEXT('Scoring Rules'!$D$13,"0.00")&amp;" to "&amp;IF('Scoring Rules'!$I$13="&gt;", "&lt;= ","&lt; ")&amp;TEXT('Scoring Rules'!$F$13,"0.00"),IF(IF('Scoring Rules'!$I$13="&gt;=",100-N249&gt;='Scoring Rules'!$B$13,100-N249&gt;'Scoring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"&amp;O249&amp;" pts"))</x:f>
      </x:c>
    </x:row>
    <x:row r="250" ht="32" customHeight="1">
      <x:c r="A250" s="2" t="str">
        <x:f>IF('Paste Export'!A244&lt;&gt;"",'Paste Export'!A244,"")</x:f>
      </x:c>
      <x:c r="B250" s="16" t="str">
        <x:f>IF($A250="","",IF(ISBLANK('Paste Export'!B244),"Missing",IF(ISNUMBER('Paste Export'!B244),'Paste Export'!B244,VALUE('Paste Export'!B244))))</x:f>
      </x:c>
      <x:c r="C250" s="16" t="str">
        <x:f>IF($A250="","",IF(NOT(ISNUMBER(B250)),"Missing",IF(AND('Scoring Rules'!$F$7&lt;&gt;"",IF('Scoring Rules'!$I$7="&gt;=",B250&gt;='Scoring Rules'!$F$7,B250&gt;'Scoring Rules'!$F$7)),'Scoring Rules'!$G$7,IF(IF('Scoring Rules'!$I$7="&gt;=",B250&gt;='Scoring Rules'!$D$7,B250&gt;'Scoring Rules'!$D$7),'Scoring Rules'!$E$7,IF(IF('Scoring Rules'!$I$7="&gt;=",B250&gt;='Scoring Rules'!$B$7,B250&gt;'Scoring Rules'!$B$7),'Scoring Rules'!$C$7,'Scoring Rules'!$H$7)))))</x:f>
      </x:c>
      <x:c r="D250" s="16" t="str">
        <x:f>IF($A250="","",IF(ISBLANK('Paste Export'!C244),"Missing",IF(ISNUMBER('Paste Export'!C244),'Paste Export'!C244,VALUE('Paste Export'!C244))))</x:f>
      </x:c>
      <x:c r="E250" s="16" t="str">
        <x:f>IF($A250="","",IF(NOT(ISNUMBER(D250)),"Missing",IF(AND('Scoring Rules'!$F$8&lt;&gt;"",IF('Scoring Rules'!$I$8="&gt;=",D250&gt;='Scoring Rules'!$F$8,D250&gt;'Scoring Rules'!$F$8)),'Scoring Rules'!$G$8,IF(IF('Scoring Rules'!$I$8="&gt;=",D250&gt;='Scoring Rules'!$D$8,D250&gt;'Scoring Rules'!$D$8),'Scoring Rules'!$E$8,IF(IF('Scoring Rules'!$I$8="&gt;=",D250&gt;='Scoring Rules'!$B$8,D250&gt;'Scoring Rules'!$B$8),'Scoring Rules'!$C$8,'Scoring Rules'!$H$8)))))</x:f>
      </x:c>
      <x:c r="F250" s="14" t="str">
        <x:f>IF($A250="","",IF(ISBLANK('Paste Export'!D244),"Missing",IF(ISNUMBER('Paste Export'!D244),'Paste Export'!D244,VALUE('Paste Export'!D244))))</x:f>
      </x:c>
      <x:c r="G250" s="16" t="str">
        <x:f>IF($A250="","",IF(NOT(ISNUMBER(F250)),"Missing",IF(AND('Scoring Rules'!$F$9&lt;&gt;"",IF('Scoring Rules'!$I$9="&gt;=",F250&gt;='Scoring Rules'!$F$9,F250&gt;'Scoring Rules'!$F$9)),'Scoring Rules'!$G$9,IF(IF('Scoring Rules'!$I$9="&gt;=",F250&gt;='Scoring Rules'!$D$9,F250&gt;'Scoring Rules'!$D$9),'Scoring Rules'!$E$9,IF(IF('Scoring Rules'!$I$9="&gt;=",F250&gt;='Scoring Rules'!$B$9,F250&gt;'Scoring Rules'!$B$9),'Scoring Rules'!$C$9,'Scoring Rules'!$H$9)))))</x:f>
      </x:c>
      <x:c r="H250" s="15" t="str">
        <x:f>IF($A250="","",IF(ISBLANK('Paste Export'!E244),"Missing",IF(ISNUMBER('Paste Export'!E244),'Paste Export'!E244,VALUE('Paste Export'!E244))))</x:f>
      </x:c>
      <x:c r="I250" s="16" t="str">
        <x:f>IF($A250="","",IF(NOT(ISNUMBER(H250)),"Missing",IF(AND('Scoring Rules'!$F$10&lt;&gt;"",IF('Scoring Rules'!$I$10="&gt;=",H250&gt;='Scoring Rules'!$F$10,H250&gt;'Scoring Rules'!$F$10)),'Scoring Rules'!$G$10,IF(IF('Scoring Rules'!$I$10="&gt;=",H250&gt;='Scoring Rules'!$D$10,H250&gt;'Scoring Rules'!$D$10),'Scoring Rules'!$E$10,IF(IF('Scoring Rules'!$I$10="&gt;=",H250&gt;='Scoring Rules'!$B$10,H250&gt;'Scoring Rules'!$B$10),'Scoring Rules'!$C$10,'Scoring Rules'!$H$10)))))</x:f>
      </x:c>
      <x:c r="J250" s="15" t="str">
        <x:f>IF($A250="","",IF(ISBLANK('Paste Export'!F244),"Missing",IF(ISNUMBER('Paste Export'!F244),'Paste Export'!F244,VALUE('Paste Export'!F244))))</x:f>
      </x:c>
      <x:c r="K250" s="16" t="str">
        <x:f>IF($A250="","",IF(NOT(ISNUMBER(J250)),"Missing",IF(AND('Scoring Rules'!$F$11&lt;&gt;"",IF('Scoring Rules'!$I$11="&gt;=",J250&gt;='Scoring Rules'!$F$11,J250&gt;'Scoring Rules'!$F$11)),'Scoring Rules'!$G$11,IF(IF('Scoring Rules'!$I$11="&gt;=",J250&gt;='Scoring Rules'!$D$11,J250&gt;'Scoring Rules'!$D$11),'Scoring Rules'!$E$11,IF(IF('Scoring Rules'!$I$11="&gt;=",J250&gt;='Scoring Rules'!$B$11,J250&gt;'Scoring Rules'!$B$11),'Scoring Rules'!$C$11,'Scoring Rules'!$H$11)))))</x:f>
      </x:c>
      <x:c r="L250" s="14" t="str">
        <x:f>IF($A250="","",IF(ISBLANK('Paste Export'!G244),"Missing",IF(ISNUMBER('Paste Export'!G244),'Paste Export'!G244,VALUE('Paste Export'!G244))))</x:f>
      </x:c>
      <x:c r="M250" s="16" t="str">
        <x:f>IF($A250="","",IF(NOT(ISNUMBER(L250)),"Missing",IF(AND('Scoring Rules'!$F$12&lt;&gt;"",IF('Scoring Rules'!$I$12="&gt;=",L250&gt;='Scoring Rules'!$F$12,L250&gt;'Scoring Rules'!$F$12)),'Scoring Rules'!$G$12,IF(IF('Scoring Rules'!$I$12="&gt;=",L250&gt;='Scoring Rules'!$D$12,L250&gt;'Scoring Rules'!$D$12),'Scoring Rules'!$E$12,IF(IF('Scoring Rules'!$I$12="&gt;=",L250&gt;='Scoring Rules'!$B$12,L250&gt;'Scoring Rules'!$B$12),'Scoring Rules'!$C$12,'Scoring Rules'!$H$12)))))</x:f>
      </x:c>
      <x:c r="N250" s="14" t="str">
        <x:f>IF($A250="","",IF(ISBLANK('Paste Export'!H244),"Missing",IF(ISNUMBER('Paste Export'!H244),'Paste Export'!H244,VALUE('Paste Export'!H244))))</x:f>
      </x:c>
      <x:c r="O250" s="16" t="str">
        <x:f>IF($A250="","",IF(NOT(ISNUMBER(N250)),"Missing",IF(AND('Scoring Rules'!$F$13&lt;&gt;"",IF('Scoring Rules'!$I$13="&gt;=",100-N250&gt;='Scoring Rules'!$F$13,100-N250&gt;'Scoring Rules'!$F$13)),'Scoring Rules'!$G$13,IF(IF('Scoring Rules'!$I$13="&gt;=",100-N250&gt;='Scoring Rules'!$D$13,100-N250&gt;'Scoring Rules'!$D$13),'Scoring Rules'!$E$13,IF(IF('Scoring Rules'!$I$13="&gt;=",100-N250&gt;='Scoring Rules'!$B$13,100-N250&gt;'Scoring Rules'!$B$13),'Scoring Rules'!$C$13,'Scoring Rules'!$H$13)))))</x:f>
      </x:c>
      <x:c r="P250" s="16" t="str">
        <x:f>IF($A250="","",IF(COUNT(C250,E250,G250,I250,K250,M250,O250)=7,SUM(C250,E250,G250,I250,K250,M250,O250),"Missing metric"))</x:f>
      </x:c>
      <x:c r="Q250" s="16" t="str">
        <x:f>IF($A250="","",IF(ISBLANK('Paste Export'!I244),"Missing",VALUE('Paste Export'!I244)))</x:f>
      </x:c>
      <x:c r="R250" s="16" t="str">
        <x:f>IF($A250="","",IF(AND(ISNUMBER(P250),ISNUMBER(Q250)),P250-Q250,"Unavailable"))</x:f>
      </x:c>
      <x:c r="S250" s="2" t="str">
        <x:f>IF($A250="","",IF(ISNUMBER(R250),IF(R250=0,"Matches","Review rules / rounding"),"Missing input"))</x:f>
      </x:c>
      <x:c r="T250" s="8" t="str">
        <x:f>IF($A250="","",IF(NOT(ISNUMBER(C250)),"Missing metric", IF(AND('Scoring Rules'!$F$7&lt;&gt;"",IF('Scoring Rules'!$I$7="&gt;=",B250&gt;='Scoring Rules'!$F$7,B250&gt;'Scoring Rules'!$F$7)),'Scoring Rules'!$I$7&amp;" "&amp;TEXT('Scoring Rules'!$F$7,"0.00"),IF(IF('Scoring Rules'!$I$7="&gt;=",B250&gt;='Scoring Rules'!$D$7,B250&gt;'Scoring Rules'!$D$7),'Scoring Rules'!$I$7&amp;" "&amp;TEXT('Scoring Rules'!$D$7,"0.00")&amp;" to "&amp;IF('Scoring Rules'!$I$7="&gt;", "&lt;= ","&lt; ")&amp;TEXT('Scoring Rules'!$F$7,"0.00"),IF(IF('Scoring Rules'!$I$7="&gt;=",B250&gt;='Scoring Rules'!$B$7,B250&gt;'Scoring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"&amp;C250&amp;" pts"))</x:f>
      </x:c>
      <x:c r="U250" s="8" t="str">
        <x:f>IF($A250="","",IF(NOT(ISNUMBER(E250)),"Missing metric", IF(AND('Scoring Rules'!$F$8&lt;&gt;"",IF('Scoring Rules'!$I$8="&gt;=",D250&gt;='Scoring Rules'!$F$8,D250&gt;'Scoring Rules'!$F$8)),'Scoring Rules'!$I$8&amp;" "&amp;TEXT('Scoring Rules'!$F$8,"0.00"),IF(IF('Scoring Rules'!$I$8="&gt;=",D250&gt;='Scoring Rules'!$D$8,D250&gt;'Scoring Rules'!$D$8),'Scoring Rules'!$I$8&amp;" "&amp;TEXT('Scoring Rules'!$D$8,"0.00")&amp;" to "&amp;IF('Scoring Rules'!$I$8="&gt;", "&lt;= ","&lt; ")&amp;TEXT('Scoring Rules'!$F$8,"0.00"),IF(IF('Scoring Rules'!$I$8="&gt;=",D250&gt;='Scoring Rules'!$B$8,D250&gt;'Scoring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"&amp;E250&amp;" pts"))</x:f>
      </x:c>
      <x:c r="V250" s="8" t="str">
        <x:f>IF($A250="","",IF(NOT(ISNUMBER(G250)),"Missing metric", IF(AND('Scoring Rules'!$F$9&lt;&gt;"",IF('Scoring Rules'!$I$9="&gt;=",F250&gt;='Scoring Rules'!$F$9,F250&gt;'Scoring Rules'!$F$9)),'Scoring Rules'!$I$9&amp;" "&amp;TEXT('Scoring Rules'!$F$9,"0.00"),IF(IF('Scoring Rules'!$I$9="&gt;=",F250&gt;='Scoring Rules'!$D$9,F250&gt;'Scoring Rules'!$D$9),'Scoring Rules'!$I$9&amp;" "&amp;TEXT('Scoring Rules'!$D$9,"0.00")&amp;" to "&amp;IF('Scoring Rules'!$I$9="&gt;", "&lt;= ","&lt; ")&amp;TEXT('Scoring Rules'!$F$9,"0.00"),IF(IF('Scoring Rules'!$I$9="&gt;=",F250&gt;='Scoring Rules'!$B$9,F250&gt;'Scoring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"&amp;G250&amp;" pts"))</x:f>
      </x:c>
      <x:c r="W250" s="8" t="str">
        <x:f>IF($A250="","",IF(NOT(ISNUMBER(I250)),"Missing metric", IF(AND('Scoring Rules'!$F$10&lt;&gt;"",IF('Scoring Rules'!$I$10="&gt;=",H250&gt;='Scoring Rules'!$F$10,H250&gt;'Scoring Rules'!$F$10)),'Scoring Rules'!$I$10&amp;" "&amp;TEXT('Scoring Rules'!$F$10,"0.00"),IF(IF('Scoring Rules'!$I$10="&gt;=",H250&gt;='Scoring Rules'!$D$10,H250&gt;'Scoring Rules'!$D$10),'Scoring Rules'!$I$10&amp;" "&amp;TEXT('Scoring Rules'!$D$10,"0.00")&amp;" to "&amp;IF('Scoring Rules'!$I$10="&gt;", "&lt;= ","&lt; ")&amp;TEXT('Scoring Rules'!$F$10,"0.00"),IF(IF('Scoring Rules'!$I$10="&gt;=",H250&gt;='Scoring Rules'!$B$10,H250&gt;'Scoring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"&amp;I250&amp;" pts"))</x:f>
      </x:c>
      <x:c r="X250" s="8" t="str">
        <x:f>IF($A250="","",IF(NOT(ISNUMBER(K250)),"Missing metric", IF(AND('Scoring Rules'!$F$11&lt;&gt;"",IF('Scoring Rules'!$I$11="&gt;=",J250&gt;='Scoring Rules'!$F$11,J250&gt;'Scoring Rules'!$F$11)),'Scoring Rules'!$I$11&amp;" "&amp;TEXT('Scoring Rules'!$F$11,"0.00"),IF(IF('Scoring Rules'!$I$11="&gt;=",J250&gt;='Scoring Rules'!$D$11,J250&gt;'Scoring Rules'!$D$11),'Scoring Rules'!$I$11&amp;" "&amp;TEXT('Scoring Rules'!$D$11,"0.00")&amp;" to "&amp;IF('Scoring Rules'!$I$11="&gt;", "&lt;= ","&lt; ")&amp;TEXT('Scoring Rules'!$F$11,"0.00"),IF(IF('Scoring Rules'!$I$11="&gt;=",J250&gt;='Scoring Rules'!$B$11,J250&gt;'Scoring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"&amp;K250&amp;" pts"))</x:f>
      </x:c>
      <x:c r="Y250" s="8" t="str">
        <x:f>IF($A250="","",IF(NOT(ISNUMBER(M250)),"Missing metric", IF(IF('Scoring Rules'!$I$12="&gt;=",L250&gt;='Scoring Rules'!$D$12,L250&gt;'Scoring Rules'!$D$12),'Scoring Rules'!$I$12&amp;" "&amp;TEXT('Scoring Rules'!$D$12,"0.00"),IF(IF('Scoring Rules'!$I$12="&gt;=",L250&gt;='Scoring Rules'!$B$12,L250&gt;'Scoring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"&amp;M250&amp;" pts"))</x:f>
      </x:c>
      <x:c r="Z250" s="8" t="str">
        <x:f>IF($A250="","",IF(NOT(ISNUMBER(O250)),"Missing metric","Attendance "&amp;TEXT(100-N250,"0.00")&amp;"%: "&amp;IF(AND('Scoring Rules'!$F$13&lt;&gt;"",IF('Scoring Rules'!$I$13="&gt;=",100-N250&gt;='Scoring Rules'!$F$13,100-N250&gt;'Scoring Rules'!$F$13)),'Scoring Rules'!$I$13&amp;" "&amp;TEXT('Scoring Rules'!$F$13,"0.00"),IF(IF('Scoring Rules'!$I$13="&gt;=",100-N250&gt;='Scoring Rules'!$D$13,100-N250&gt;'Scoring Rules'!$D$13),'Scoring Rules'!$I$13&amp;" "&amp;TEXT('Scoring Rules'!$D$13,"0.00")&amp;" to "&amp;IF('Scoring Rules'!$I$13="&gt;", "&lt;= ","&lt; ")&amp;TEXT('Scoring Rules'!$F$13,"0.00"),IF(IF('Scoring Rules'!$I$13="&gt;=",100-N250&gt;='Scoring Rules'!$B$13,100-N250&gt;'Scoring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"&amp;O250&amp;" pts"))</x:f>
      </x:c>
    </x:row>
    <x:row r="251" ht="32" customHeight="1">
      <x:c r="A251" s="2" t="str">
        <x:f>IF('Paste Export'!A245&lt;&gt;"",'Paste Export'!A245,"")</x:f>
      </x:c>
      <x:c r="B251" s="16" t="str">
        <x:f>IF($A251="","",IF(ISBLANK('Paste Export'!B245),"Missing",IF(ISNUMBER('Paste Export'!B245),'Paste Export'!B245,VALUE('Paste Export'!B245))))</x:f>
      </x:c>
      <x:c r="C251" s="16" t="str">
        <x:f>IF($A251="","",IF(NOT(ISNUMBER(B251)),"Missing",IF(AND('Scoring Rules'!$F$7&lt;&gt;"",IF('Scoring Rules'!$I$7="&gt;=",B251&gt;='Scoring Rules'!$F$7,B251&gt;'Scoring Rules'!$F$7)),'Scoring Rules'!$G$7,IF(IF('Scoring Rules'!$I$7="&gt;=",B251&gt;='Scoring Rules'!$D$7,B251&gt;'Scoring Rules'!$D$7),'Scoring Rules'!$E$7,IF(IF('Scoring Rules'!$I$7="&gt;=",B251&gt;='Scoring Rules'!$B$7,B251&gt;'Scoring Rules'!$B$7),'Scoring Rules'!$C$7,'Scoring Rules'!$H$7)))))</x:f>
      </x:c>
      <x:c r="D251" s="16" t="str">
        <x:f>IF($A251="","",IF(ISBLANK('Paste Export'!C245),"Missing",IF(ISNUMBER('Paste Export'!C245),'Paste Export'!C245,VALUE('Paste Export'!C245))))</x:f>
      </x:c>
      <x:c r="E251" s="16" t="str">
        <x:f>IF($A251="","",IF(NOT(ISNUMBER(D251)),"Missing",IF(AND('Scoring Rules'!$F$8&lt;&gt;"",IF('Scoring Rules'!$I$8="&gt;=",D251&gt;='Scoring Rules'!$F$8,D251&gt;'Scoring Rules'!$F$8)),'Scoring Rules'!$G$8,IF(IF('Scoring Rules'!$I$8="&gt;=",D251&gt;='Scoring Rules'!$D$8,D251&gt;'Scoring Rules'!$D$8),'Scoring Rules'!$E$8,IF(IF('Scoring Rules'!$I$8="&gt;=",D251&gt;='Scoring Rules'!$B$8,D251&gt;'Scoring Rules'!$B$8),'Scoring Rules'!$C$8,'Scoring Rules'!$H$8)))))</x:f>
      </x:c>
      <x:c r="F251" s="14" t="str">
        <x:f>IF($A251="","",IF(ISBLANK('Paste Export'!D245),"Missing",IF(ISNUMBER('Paste Export'!D245),'Paste Export'!D245,VALUE('Paste Export'!D245))))</x:f>
      </x:c>
      <x:c r="G251" s="16" t="str">
        <x:f>IF($A251="","",IF(NOT(ISNUMBER(F251)),"Missing",IF(AND('Scoring Rules'!$F$9&lt;&gt;"",IF('Scoring Rules'!$I$9="&gt;=",F251&gt;='Scoring Rules'!$F$9,F251&gt;'Scoring Rules'!$F$9)),'Scoring Rules'!$G$9,IF(IF('Scoring Rules'!$I$9="&gt;=",F251&gt;='Scoring Rules'!$D$9,F251&gt;'Scoring Rules'!$D$9),'Scoring Rules'!$E$9,IF(IF('Scoring Rules'!$I$9="&gt;=",F251&gt;='Scoring Rules'!$B$9,F251&gt;'Scoring Rules'!$B$9),'Scoring Rules'!$C$9,'Scoring Rules'!$H$9)))))</x:f>
      </x:c>
      <x:c r="H251" s="15" t="str">
        <x:f>IF($A251="","",IF(ISBLANK('Paste Export'!E245),"Missing",IF(ISNUMBER('Paste Export'!E245),'Paste Export'!E245,VALUE('Paste Export'!E245))))</x:f>
      </x:c>
      <x:c r="I251" s="16" t="str">
        <x:f>IF($A251="","",IF(NOT(ISNUMBER(H251)),"Missing",IF(AND('Scoring Rules'!$F$10&lt;&gt;"",IF('Scoring Rules'!$I$10="&gt;=",H251&gt;='Scoring Rules'!$F$10,H251&gt;'Scoring Rules'!$F$10)),'Scoring Rules'!$G$10,IF(IF('Scoring Rules'!$I$10="&gt;=",H251&gt;='Scoring Rules'!$D$10,H251&gt;'Scoring Rules'!$D$10),'Scoring Rules'!$E$10,IF(IF('Scoring Rules'!$I$10="&gt;=",H251&gt;='Scoring Rules'!$B$10,H251&gt;'Scoring Rules'!$B$10),'Scoring Rules'!$C$10,'Scoring Rules'!$H$10)))))</x:f>
      </x:c>
      <x:c r="J251" s="15" t="str">
        <x:f>IF($A251="","",IF(ISBLANK('Paste Export'!F245),"Missing",IF(ISNUMBER('Paste Export'!F245),'Paste Export'!F245,VALUE('Paste Export'!F245))))</x:f>
      </x:c>
      <x:c r="K251" s="16" t="str">
        <x:f>IF($A251="","",IF(NOT(ISNUMBER(J251)),"Missing",IF(AND('Scoring Rules'!$F$11&lt;&gt;"",IF('Scoring Rules'!$I$11="&gt;=",J251&gt;='Scoring Rules'!$F$11,J251&gt;'Scoring Rules'!$F$11)),'Scoring Rules'!$G$11,IF(IF('Scoring Rules'!$I$11="&gt;=",J251&gt;='Scoring Rules'!$D$11,J251&gt;'Scoring Rules'!$D$11),'Scoring Rules'!$E$11,IF(IF('Scoring Rules'!$I$11="&gt;=",J251&gt;='Scoring Rules'!$B$11,J251&gt;'Scoring Rules'!$B$11),'Scoring Rules'!$C$11,'Scoring Rules'!$H$11)))))</x:f>
      </x:c>
      <x:c r="L251" s="14" t="str">
        <x:f>IF($A251="","",IF(ISBLANK('Paste Export'!G245),"Missing",IF(ISNUMBER('Paste Export'!G245),'Paste Export'!G245,VALUE('Paste Export'!G245))))</x:f>
      </x:c>
      <x:c r="M251" s="16" t="str">
        <x:f>IF($A251="","",IF(NOT(ISNUMBER(L251)),"Missing",IF(AND('Scoring Rules'!$F$12&lt;&gt;"",IF('Scoring Rules'!$I$12="&gt;=",L251&gt;='Scoring Rules'!$F$12,L251&gt;'Scoring Rules'!$F$12)),'Scoring Rules'!$G$12,IF(IF('Scoring Rules'!$I$12="&gt;=",L251&gt;='Scoring Rules'!$D$12,L251&gt;'Scoring Rules'!$D$12),'Scoring Rules'!$E$12,IF(IF('Scoring Rules'!$I$12="&gt;=",L251&gt;='Scoring Rules'!$B$12,L251&gt;'Scoring Rules'!$B$12),'Scoring Rules'!$C$12,'Scoring Rules'!$H$12)))))</x:f>
      </x:c>
      <x:c r="N251" s="14" t="str">
        <x:f>IF($A251="","",IF(ISBLANK('Paste Export'!H245),"Missing",IF(ISNUMBER('Paste Export'!H245),'Paste Export'!H245,VALUE('Paste Export'!H245))))</x:f>
      </x:c>
      <x:c r="O251" s="16" t="str">
        <x:f>IF($A251="","",IF(NOT(ISNUMBER(N251)),"Missing",IF(AND('Scoring Rules'!$F$13&lt;&gt;"",IF('Scoring Rules'!$I$13="&gt;=",100-N251&gt;='Scoring Rules'!$F$13,100-N251&gt;'Scoring Rules'!$F$13)),'Scoring Rules'!$G$13,IF(IF('Scoring Rules'!$I$13="&gt;=",100-N251&gt;='Scoring Rules'!$D$13,100-N251&gt;'Scoring Rules'!$D$13),'Scoring Rules'!$E$13,IF(IF('Scoring Rules'!$I$13="&gt;=",100-N251&gt;='Scoring Rules'!$B$13,100-N251&gt;'Scoring Rules'!$B$13),'Scoring Rules'!$C$13,'Scoring Rules'!$H$13)))))</x:f>
      </x:c>
      <x:c r="P251" s="16" t="str">
        <x:f>IF($A251="","",IF(COUNT(C251,E251,G251,I251,K251,M251,O251)=7,SUM(C251,E251,G251,I251,K251,M251,O251),"Missing metric"))</x:f>
      </x:c>
      <x:c r="Q251" s="16" t="str">
        <x:f>IF($A251="","",IF(ISBLANK('Paste Export'!I245),"Missing",VALUE('Paste Export'!I245)))</x:f>
      </x:c>
      <x:c r="R251" s="16" t="str">
        <x:f>IF($A251="","",IF(AND(ISNUMBER(P251),ISNUMBER(Q251)),P251-Q251,"Unavailable"))</x:f>
      </x:c>
      <x:c r="S251" s="2" t="str">
        <x:f>IF($A251="","",IF(ISNUMBER(R251),IF(R251=0,"Matches","Review rules / rounding"),"Missing input"))</x:f>
      </x:c>
      <x:c r="T251" s="8" t="str">
        <x:f>IF($A251="","",IF(NOT(ISNUMBER(C251)),"Missing metric", IF(AND('Scoring Rules'!$F$7&lt;&gt;"",IF('Scoring Rules'!$I$7="&gt;=",B251&gt;='Scoring Rules'!$F$7,B251&gt;'Scoring Rules'!$F$7)),'Scoring Rules'!$I$7&amp;" "&amp;TEXT('Scoring Rules'!$F$7,"0.00"),IF(IF('Scoring Rules'!$I$7="&gt;=",B251&gt;='Scoring Rules'!$D$7,B251&gt;'Scoring Rules'!$D$7),'Scoring Rules'!$I$7&amp;" "&amp;TEXT('Scoring Rules'!$D$7,"0.00")&amp;" to "&amp;IF('Scoring Rules'!$I$7="&gt;", "&lt;= ","&lt; ")&amp;TEXT('Scoring Rules'!$F$7,"0.00"),IF(IF('Scoring Rules'!$I$7="&gt;=",B251&gt;='Scoring Rules'!$B$7,B251&gt;'Scoring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"&amp;C251&amp;" pts"))</x:f>
      </x:c>
      <x:c r="U251" s="8" t="str">
        <x:f>IF($A251="","",IF(NOT(ISNUMBER(E251)),"Missing metric", IF(AND('Scoring Rules'!$F$8&lt;&gt;"",IF('Scoring Rules'!$I$8="&gt;=",D251&gt;='Scoring Rules'!$F$8,D251&gt;'Scoring Rules'!$F$8)),'Scoring Rules'!$I$8&amp;" "&amp;TEXT('Scoring Rules'!$F$8,"0.00"),IF(IF('Scoring Rules'!$I$8="&gt;=",D251&gt;='Scoring Rules'!$D$8,D251&gt;'Scoring Rules'!$D$8),'Scoring Rules'!$I$8&amp;" "&amp;TEXT('Scoring Rules'!$D$8,"0.00")&amp;" to "&amp;IF('Scoring Rules'!$I$8="&gt;", "&lt;= ","&lt; ")&amp;TEXT('Scoring Rules'!$F$8,"0.00"),IF(IF('Scoring Rules'!$I$8="&gt;=",D251&gt;='Scoring Rules'!$B$8,D251&gt;'Scoring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"&amp;E251&amp;" pts"))</x:f>
      </x:c>
      <x:c r="V251" s="8" t="str">
        <x:f>IF($A251="","",IF(NOT(ISNUMBER(G251)),"Missing metric", IF(AND('Scoring Rules'!$F$9&lt;&gt;"",IF('Scoring Rules'!$I$9="&gt;=",F251&gt;='Scoring Rules'!$F$9,F251&gt;'Scoring Rules'!$F$9)),'Scoring Rules'!$I$9&amp;" "&amp;TEXT('Scoring Rules'!$F$9,"0.00"),IF(IF('Scoring Rules'!$I$9="&gt;=",F251&gt;='Scoring Rules'!$D$9,F251&gt;'Scoring Rules'!$D$9),'Scoring Rules'!$I$9&amp;" "&amp;TEXT('Scoring Rules'!$D$9,"0.00")&amp;" to "&amp;IF('Scoring Rules'!$I$9="&gt;", "&lt;= ","&lt; ")&amp;TEXT('Scoring Rules'!$F$9,"0.00"),IF(IF('Scoring Rules'!$I$9="&gt;=",F251&gt;='Scoring Rules'!$B$9,F251&gt;'Scoring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"&amp;G251&amp;" pts"))</x:f>
      </x:c>
      <x:c r="W251" s="8" t="str">
        <x:f>IF($A251="","",IF(NOT(ISNUMBER(I251)),"Missing metric", IF(AND('Scoring Rules'!$F$10&lt;&gt;"",IF('Scoring Rules'!$I$10="&gt;=",H251&gt;='Scoring Rules'!$F$10,H251&gt;'Scoring Rules'!$F$10)),'Scoring Rules'!$I$10&amp;" "&amp;TEXT('Scoring Rules'!$F$10,"0.00"),IF(IF('Scoring Rules'!$I$10="&gt;=",H251&gt;='Scoring Rules'!$D$10,H251&gt;'Scoring Rules'!$D$10),'Scoring Rules'!$I$10&amp;" "&amp;TEXT('Scoring Rules'!$D$10,"0.00")&amp;" to "&amp;IF('Scoring Rules'!$I$10="&gt;", "&lt;= ","&lt; ")&amp;TEXT('Scoring Rules'!$F$10,"0.00"),IF(IF('Scoring Rules'!$I$10="&gt;=",H251&gt;='Scoring Rules'!$B$10,H251&gt;'Scoring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"&amp;I251&amp;" pts"))</x:f>
      </x:c>
      <x:c r="X251" s="8" t="str">
        <x:f>IF($A251="","",IF(NOT(ISNUMBER(K251)),"Missing metric", IF(AND('Scoring Rules'!$F$11&lt;&gt;"",IF('Scoring Rules'!$I$11="&gt;=",J251&gt;='Scoring Rules'!$F$11,J251&gt;'Scoring Rules'!$F$11)),'Scoring Rules'!$I$11&amp;" "&amp;TEXT('Scoring Rules'!$F$11,"0.00"),IF(IF('Scoring Rules'!$I$11="&gt;=",J251&gt;='Scoring Rules'!$D$11,J251&gt;'Scoring Rules'!$D$11),'Scoring Rules'!$I$11&amp;" "&amp;TEXT('Scoring Rules'!$D$11,"0.00")&amp;" to "&amp;IF('Scoring Rules'!$I$11="&gt;", "&lt;= ","&lt; ")&amp;TEXT('Scoring Rules'!$F$11,"0.00"),IF(IF('Scoring Rules'!$I$11="&gt;=",J251&gt;='Scoring Rules'!$B$11,J251&gt;'Scoring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"&amp;K251&amp;" pts"))</x:f>
      </x:c>
      <x:c r="Y251" s="8" t="str">
        <x:f>IF($A251="","",IF(NOT(ISNUMBER(M251)),"Missing metric", IF(IF('Scoring Rules'!$I$12="&gt;=",L251&gt;='Scoring Rules'!$D$12,L251&gt;'Scoring Rules'!$D$12),'Scoring Rules'!$I$12&amp;" "&amp;TEXT('Scoring Rules'!$D$12,"0.00"),IF(IF('Scoring Rules'!$I$12="&gt;=",L251&gt;='Scoring Rules'!$B$12,L251&gt;'Scoring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"&amp;M251&amp;" pts"))</x:f>
      </x:c>
      <x:c r="Z251" s="8" t="str">
        <x:f>IF($A251="","",IF(NOT(ISNUMBER(O251)),"Missing metric","Attendance "&amp;TEXT(100-N251,"0.00")&amp;"%: "&amp;IF(AND('Scoring Rules'!$F$13&lt;&gt;"",IF('Scoring Rules'!$I$13="&gt;=",100-N251&gt;='Scoring Rules'!$F$13,100-N251&gt;'Scoring Rules'!$F$13)),'Scoring Rules'!$I$13&amp;" "&amp;TEXT('Scoring Rules'!$F$13,"0.00"),IF(IF('Scoring Rules'!$I$13="&gt;=",100-N251&gt;='Scoring Rules'!$D$13,100-N251&gt;'Scoring Rules'!$D$13),'Scoring Rules'!$I$13&amp;" "&amp;TEXT('Scoring Rules'!$D$13,"0.00")&amp;" to "&amp;IF('Scoring Rules'!$I$13="&gt;", "&lt;= ","&lt; ")&amp;TEXT('Scoring Rules'!$F$13,"0.00"),IF(IF('Scoring Rules'!$I$13="&gt;=",100-N251&gt;='Scoring Rules'!$B$13,100-N251&gt;'Scoring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"&amp;O251&amp;" pts"))</x:f>
      </x:c>
    </x:row>
    <x:row r="252" ht="32" customHeight="1">
      <x:c r="A252" s="2" t="str">
        <x:f>IF('Paste Export'!A246&lt;&gt;"",'Paste Export'!A246,"")</x:f>
      </x:c>
      <x:c r="B252" s="16" t="str">
        <x:f>IF($A252="","",IF(ISBLANK('Paste Export'!B246),"Missing",IF(ISNUMBER('Paste Export'!B246),'Paste Export'!B246,VALUE('Paste Export'!B246))))</x:f>
      </x:c>
      <x:c r="C252" s="16" t="str">
        <x:f>IF($A252="","",IF(NOT(ISNUMBER(B252)),"Missing",IF(AND('Scoring Rules'!$F$7&lt;&gt;"",IF('Scoring Rules'!$I$7="&gt;=",B252&gt;='Scoring Rules'!$F$7,B252&gt;'Scoring Rules'!$F$7)),'Scoring Rules'!$G$7,IF(IF('Scoring Rules'!$I$7="&gt;=",B252&gt;='Scoring Rules'!$D$7,B252&gt;'Scoring Rules'!$D$7),'Scoring Rules'!$E$7,IF(IF('Scoring Rules'!$I$7="&gt;=",B252&gt;='Scoring Rules'!$B$7,B252&gt;'Scoring Rules'!$B$7),'Scoring Rules'!$C$7,'Scoring Rules'!$H$7)))))</x:f>
      </x:c>
      <x:c r="D252" s="16" t="str">
        <x:f>IF($A252="","",IF(ISBLANK('Paste Export'!C246),"Missing",IF(ISNUMBER('Paste Export'!C246),'Paste Export'!C246,VALUE('Paste Export'!C246))))</x:f>
      </x:c>
      <x:c r="E252" s="16" t="str">
        <x:f>IF($A252="","",IF(NOT(ISNUMBER(D252)),"Missing",IF(AND('Scoring Rules'!$F$8&lt;&gt;"",IF('Scoring Rules'!$I$8="&gt;=",D252&gt;='Scoring Rules'!$F$8,D252&gt;'Scoring Rules'!$F$8)),'Scoring Rules'!$G$8,IF(IF('Scoring Rules'!$I$8="&gt;=",D252&gt;='Scoring Rules'!$D$8,D252&gt;'Scoring Rules'!$D$8),'Scoring Rules'!$E$8,IF(IF('Scoring Rules'!$I$8="&gt;=",D252&gt;='Scoring Rules'!$B$8,D252&gt;'Scoring Rules'!$B$8),'Scoring Rules'!$C$8,'Scoring Rules'!$H$8)))))</x:f>
      </x:c>
      <x:c r="F252" s="14" t="str">
        <x:f>IF($A252="","",IF(ISBLANK('Paste Export'!D246),"Missing",IF(ISNUMBER('Paste Export'!D246),'Paste Export'!D246,VALUE('Paste Export'!D246))))</x:f>
      </x:c>
      <x:c r="G252" s="16" t="str">
        <x:f>IF($A252="","",IF(NOT(ISNUMBER(F252)),"Missing",IF(AND('Scoring Rules'!$F$9&lt;&gt;"",IF('Scoring Rules'!$I$9="&gt;=",F252&gt;='Scoring Rules'!$F$9,F252&gt;'Scoring Rules'!$F$9)),'Scoring Rules'!$G$9,IF(IF('Scoring Rules'!$I$9="&gt;=",F252&gt;='Scoring Rules'!$D$9,F252&gt;'Scoring Rules'!$D$9),'Scoring Rules'!$E$9,IF(IF('Scoring Rules'!$I$9="&gt;=",F252&gt;='Scoring Rules'!$B$9,F252&gt;'Scoring Rules'!$B$9),'Scoring Rules'!$C$9,'Scoring Rules'!$H$9)))))</x:f>
      </x:c>
      <x:c r="H252" s="15" t="str">
        <x:f>IF($A252="","",IF(ISBLANK('Paste Export'!E246),"Missing",IF(ISNUMBER('Paste Export'!E246),'Paste Export'!E246,VALUE('Paste Export'!E246))))</x:f>
      </x:c>
      <x:c r="I252" s="16" t="str">
        <x:f>IF($A252="","",IF(NOT(ISNUMBER(H252)),"Missing",IF(AND('Scoring Rules'!$F$10&lt;&gt;"",IF('Scoring Rules'!$I$10="&gt;=",H252&gt;='Scoring Rules'!$F$10,H252&gt;'Scoring Rules'!$F$10)),'Scoring Rules'!$G$10,IF(IF('Scoring Rules'!$I$10="&gt;=",H252&gt;='Scoring Rules'!$D$10,H252&gt;'Scoring Rules'!$D$10),'Scoring Rules'!$E$10,IF(IF('Scoring Rules'!$I$10="&gt;=",H252&gt;='Scoring Rules'!$B$10,H252&gt;'Scoring Rules'!$B$10),'Scoring Rules'!$C$10,'Scoring Rules'!$H$10)))))</x:f>
      </x:c>
      <x:c r="J252" s="15" t="str">
        <x:f>IF($A252="","",IF(ISBLANK('Paste Export'!F246),"Missing",IF(ISNUMBER('Paste Export'!F246),'Paste Export'!F246,VALUE('Paste Export'!F246))))</x:f>
      </x:c>
      <x:c r="K252" s="16" t="str">
        <x:f>IF($A252="","",IF(NOT(ISNUMBER(J252)),"Missing",IF(AND('Scoring Rules'!$F$11&lt;&gt;"",IF('Scoring Rules'!$I$11="&gt;=",J252&gt;='Scoring Rules'!$F$11,J252&gt;'Scoring Rules'!$F$11)),'Scoring Rules'!$G$11,IF(IF('Scoring Rules'!$I$11="&gt;=",J252&gt;='Scoring Rules'!$D$11,J252&gt;'Scoring Rules'!$D$11),'Scoring Rules'!$E$11,IF(IF('Scoring Rules'!$I$11="&gt;=",J252&gt;='Scoring Rules'!$B$11,J252&gt;'Scoring Rules'!$B$11),'Scoring Rules'!$C$11,'Scoring Rules'!$H$11)))))</x:f>
      </x:c>
      <x:c r="L252" s="14" t="str">
        <x:f>IF($A252="","",IF(ISBLANK('Paste Export'!G246),"Missing",IF(ISNUMBER('Paste Export'!G246),'Paste Export'!G246,VALUE('Paste Export'!G246))))</x:f>
      </x:c>
      <x:c r="M252" s="16" t="str">
        <x:f>IF($A252="","",IF(NOT(ISNUMBER(L252)),"Missing",IF(AND('Scoring Rules'!$F$12&lt;&gt;"",IF('Scoring Rules'!$I$12="&gt;=",L252&gt;='Scoring Rules'!$F$12,L252&gt;'Scoring Rules'!$F$12)),'Scoring Rules'!$G$12,IF(IF('Scoring Rules'!$I$12="&gt;=",L252&gt;='Scoring Rules'!$D$12,L252&gt;'Scoring Rules'!$D$12),'Scoring Rules'!$E$12,IF(IF('Scoring Rules'!$I$12="&gt;=",L252&gt;='Scoring Rules'!$B$12,L252&gt;'Scoring Rules'!$B$12),'Scoring Rules'!$C$12,'Scoring Rules'!$H$12)))))</x:f>
      </x:c>
      <x:c r="N252" s="14" t="str">
        <x:f>IF($A252="","",IF(ISBLANK('Paste Export'!H246),"Missing",IF(ISNUMBER('Paste Export'!H246),'Paste Export'!H246,VALUE('Paste Export'!H246))))</x:f>
      </x:c>
      <x:c r="O252" s="16" t="str">
        <x:f>IF($A252="","",IF(NOT(ISNUMBER(N252)),"Missing",IF(AND('Scoring Rules'!$F$13&lt;&gt;"",IF('Scoring Rules'!$I$13="&gt;=",100-N252&gt;='Scoring Rules'!$F$13,100-N252&gt;'Scoring Rules'!$F$13)),'Scoring Rules'!$G$13,IF(IF('Scoring Rules'!$I$13="&gt;=",100-N252&gt;='Scoring Rules'!$D$13,100-N252&gt;'Scoring Rules'!$D$13),'Scoring Rules'!$E$13,IF(IF('Scoring Rules'!$I$13="&gt;=",100-N252&gt;='Scoring Rules'!$B$13,100-N252&gt;'Scoring Rules'!$B$13),'Scoring Rules'!$C$13,'Scoring Rules'!$H$13)))))</x:f>
      </x:c>
      <x:c r="P252" s="16" t="str">
        <x:f>IF($A252="","",IF(COUNT(C252,E252,G252,I252,K252,M252,O252)=7,SUM(C252,E252,G252,I252,K252,M252,O252),"Missing metric"))</x:f>
      </x:c>
      <x:c r="Q252" s="16" t="str">
        <x:f>IF($A252="","",IF(ISBLANK('Paste Export'!I246),"Missing",VALUE('Paste Export'!I246)))</x:f>
      </x:c>
      <x:c r="R252" s="16" t="str">
        <x:f>IF($A252="","",IF(AND(ISNUMBER(P252),ISNUMBER(Q252)),P252-Q252,"Unavailable"))</x:f>
      </x:c>
      <x:c r="S252" s="2" t="str">
        <x:f>IF($A252="","",IF(ISNUMBER(R252),IF(R252=0,"Matches","Review rules / rounding"),"Missing input"))</x:f>
      </x:c>
      <x:c r="T252" s="8" t="str">
        <x:f>IF($A252="","",IF(NOT(ISNUMBER(C252)),"Missing metric", IF(AND('Scoring Rules'!$F$7&lt;&gt;"",IF('Scoring Rules'!$I$7="&gt;=",B252&gt;='Scoring Rules'!$F$7,B252&gt;'Scoring Rules'!$F$7)),'Scoring Rules'!$I$7&amp;" "&amp;TEXT('Scoring Rules'!$F$7,"0.00"),IF(IF('Scoring Rules'!$I$7="&gt;=",B252&gt;='Scoring Rules'!$D$7,B252&gt;'Scoring Rules'!$D$7),'Scoring Rules'!$I$7&amp;" "&amp;TEXT('Scoring Rules'!$D$7,"0.00")&amp;" to "&amp;IF('Scoring Rules'!$I$7="&gt;", "&lt;= ","&lt; ")&amp;TEXT('Scoring Rules'!$F$7,"0.00"),IF(IF('Scoring Rules'!$I$7="&gt;=",B252&gt;='Scoring Rules'!$B$7,B252&gt;'Scoring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"&amp;C252&amp;" pts"))</x:f>
      </x:c>
      <x:c r="U252" s="8" t="str">
        <x:f>IF($A252="","",IF(NOT(ISNUMBER(E252)),"Missing metric", IF(AND('Scoring Rules'!$F$8&lt;&gt;"",IF('Scoring Rules'!$I$8="&gt;=",D252&gt;='Scoring Rules'!$F$8,D252&gt;'Scoring Rules'!$F$8)),'Scoring Rules'!$I$8&amp;" "&amp;TEXT('Scoring Rules'!$F$8,"0.00"),IF(IF('Scoring Rules'!$I$8="&gt;=",D252&gt;='Scoring Rules'!$D$8,D252&gt;'Scoring Rules'!$D$8),'Scoring Rules'!$I$8&amp;" "&amp;TEXT('Scoring Rules'!$D$8,"0.00")&amp;" to "&amp;IF('Scoring Rules'!$I$8="&gt;", "&lt;= ","&lt; ")&amp;TEXT('Scoring Rules'!$F$8,"0.00"),IF(IF('Scoring Rules'!$I$8="&gt;=",D252&gt;='Scoring Rules'!$B$8,D252&gt;'Scoring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"&amp;E252&amp;" pts"))</x:f>
      </x:c>
      <x:c r="V252" s="8" t="str">
        <x:f>IF($A252="","",IF(NOT(ISNUMBER(G252)),"Missing metric", IF(AND('Scoring Rules'!$F$9&lt;&gt;"",IF('Scoring Rules'!$I$9="&gt;=",F252&gt;='Scoring Rules'!$F$9,F252&gt;'Scoring Rules'!$F$9)),'Scoring Rules'!$I$9&amp;" "&amp;TEXT('Scoring Rules'!$F$9,"0.00"),IF(IF('Scoring Rules'!$I$9="&gt;=",F252&gt;='Scoring Rules'!$D$9,F252&gt;'Scoring Rules'!$D$9),'Scoring Rules'!$I$9&amp;" "&amp;TEXT('Scoring Rules'!$D$9,"0.00")&amp;" to "&amp;IF('Scoring Rules'!$I$9="&gt;", "&lt;= ","&lt; ")&amp;TEXT('Scoring Rules'!$F$9,"0.00"),IF(IF('Scoring Rules'!$I$9="&gt;=",F252&gt;='Scoring Rules'!$B$9,F252&gt;'Scoring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"&amp;G252&amp;" pts"))</x:f>
      </x:c>
      <x:c r="W252" s="8" t="str">
        <x:f>IF($A252="","",IF(NOT(ISNUMBER(I252)),"Missing metric", IF(AND('Scoring Rules'!$F$10&lt;&gt;"",IF('Scoring Rules'!$I$10="&gt;=",H252&gt;='Scoring Rules'!$F$10,H252&gt;'Scoring Rules'!$F$10)),'Scoring Rules'!$I$10&amp;" "&amp;TEXT('Scoring Rules'!$F$10,"0.00"),IF(IF('Scoring Rules'!$I$10="&gt;=",H252&gt;='Scoring Rules'!$D$10,H252&gt;'Scoring Rules'!$D$10),'Scoring Rules'!$I$10&amp;" "&amp;TEXT('Scoring Rules'!$D$10,"0.00")&amp;" to "&amp;IF('Scoring Rules'!$I$10="&gt;", "&lt;= ","&lt; ")&amp;TEXT('Scoring Rules'!$F$10,"0.00"),IF(IF('Scoring Rules'!$I$10="&gt;=",H252&gt;='Scoring Rules'!$B$10,H252&gt;'Scoring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"&amp;I252&amp;" pts"))</x:f>
      </x:c>
      <x:c r="X252" s="8" t="str">
        <x:f>IF($A252="","",IF(NOT(ISNUMBER(K252)),"Missing metric", IF(AND('Scoring Rules'!$F$11&lt;&gt;"",IF('Scoring Rules'!$I$11="&gt;=",J252&gt;='Scoring Rules'!$F$11,J252&gt;'Scoring Rules'!$F$11)),'Scoring Rules'!$I$11&amp;" "&amp;TEXT('Scoring Rules'!$F$11,"0.00"),IF(IF('Scoring Rules'!$I$11="&gt;=",J252&gt;='Scoring Rules'!$D$11,J252&gt;'Scoring Rules'!$D$11),'Scoring Rules'!$I$11&amp;" "&amp;TEXT('Scoring Rules'!$D$11,"0.00")&amp;" to "&amp;IF('Scoring Rules'!$I$11="&gt;", "&lt;= ","&lt; ")&amp;TEXT('Scoring Rules'!$F$11,"0.00"),IF(IF('Scoring Rules'!$I$11="&gt;=",J252&gt;='Scoring Rules'!$B$11,J252&gt;'Scoring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"&amp;K252&amp;" pts"))</x:f>
      </x:c>
      <x:c r="Y252" s="8" t="str">
        <x:f>IF($A252="","",IF(NOT(ISNUMBER(M252)),"Missing metric", IF(IF('Scoring Rules'!$I$12="&gt;=",L252&gt;='Scoring Rules'!$D$12,L252&gt;'Scoring Rules'!$D$12),'Scoring Rules'!$I$12&amp;" "&amp;TEXT('Scoring Rules'!$D$12,"0.00"),IF(IF('Scoring Rules'!$I$12="&gt;=",L252&gt;='Scoring Rules'!$B$12,L252&gt;'Scoring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"&amp;M252&amp;" pts"))</x:f>
      </x:c>
      <x:c r="Z252" s="8" t="str">
        <x:f>IF($A252="","",IF(NOT(ISNUMBER(O252)),"Missing metric","Attendance "&amp;TEXT(100-N252,"0.00")&amp;"%: "&amp;IF(AND('Scoring Rules'!$F$13&lt;&gt;"",IF('Scoring Rules'!$I$13="&gt;=",100-N252&gt;='Scoring Rules'!$F$13,100-N252&gt;'Scoring Rules'!$F$13)),'Scoring Rules'!$I$13&amp;" "&amp;TEXT('Scoring Rules'!$F$13,"0.00"),IF(IF('Scoring Rules'!$I$13="&gt;=",100-N252&gt;='Scoring Rules'!$D$13,100-N252&gt;'Scoring Rules'!$D$13),'Scoring Rules'!$I$13&amp;" "&amp;TEXT('Scoring Rules'!$D$13,"0.00")&amp;" to "&amp;IF('Scoring Rules'!$I$13="&gt;", "&lt;= ","&lt; ")&amp;TEXT('Scoring Rules'!$F$13,"0.00"),IF(IF('Scoring Rules'!$I$13="&gt;=",100-N252&gt;='Scoring Rules'!$B$13,100-N252&gt;'Scoring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"&amp;O252&amp;" pts"))</x:f>
      </x:c>
    </x:row>
    <x:row r="253" ht="32" customHeight="1">
      <x:c r="A253" s="2" t="str">
        <x:f>IF('Paste Export'!A247&lt;&gt;"",'Paste Export'!A247,"")</x:f>
      </x:c>
      <x:c r="B253" s="16" t="str">
        <x:f>IF($A253="","",IF(ISBLANK('Paste Export'!B247),"Missing",IF(ISNUMBER('Paste Export'!B247),'Paste Export'!B247,VALUE('Paste Export'!B247))))</x:f>
      </x:c>
      <x:c r="C253" s="16" t="str">
        <x:f>IF($A253="","",IF(NOT(ISNUMBER(B253)),"Missing",IF(AND('Scoring Rules'!$F$7&lt;&gt;"",IF('Scoring Rules'!$I$7="&gt;=",B253&gt;='Scoring Rules'!$F$7,B253&gt;'Scoring Rules'!$F$7)),'Scoring Rules'!$G$7,IF(IF('Scoring Rules'!$I$7="&gt;=",B253&gt;='Scoring Rules'!$D$7,B253&gt;'Scoring Rules'!$D$7),'Scoring Rules'!$E$7,IF(IF('Scoring Rules'!$I$7="&gt;=",B253&gt;='Scoring Rules'!$B$7,B253&gt;'Scoring Rules'!$B$7),'Scoring Rules'!$C$7,'Scoring Rules'!$H$7)))))</x:f>
      </x:c>
      <x:c r="D253" s="16" t="str">
        <x:f>IF($A253="","",IF(ISBLANK('Paste Export'!C247),"Missing",IF(ISNUMBER('Paste Export'!C247),'Paste Export'!C247,VALUE('Paste Export'!C247))))</x:f>
      </x:c>
      <x:c r="E253" s="16" t="str">
        <x:f>IF($A253="","",IF(NOT(ISNUMBER(D253)),"Missing",IF(AND('Scoring Rules'!$F$8&lt;&gt;"",IF('Scoring Rules'!$I$8="&gt;=",D253&gt;='Scoring Rules'!$F$8,D253&gt;'Scoring Rules'!$F$8)),'Scoring Rules'!$G$8,IF(IF('Scoring Rules'!$I$8="&gt;=",D253&gt;='Scoring Rules'!$D$8,D253&gt;'Scoring Rules'!$D$8),'Scoring Rules'!$E$8,IF(IF('Scoring Rules'!$I$8="&gt;=",D253&gt;='Scoring Rules'!$B$8,D253&gt;'Scoring Rules'!$B$8),'Scoring Rules'!$C$8,'Scoring Rules'!$H$8)))))</x:f>
      </x:c>
      <x:c r="F253" s="14" t="str">
        <x:f>IF($A253="","",IF(ISBLANK('Paste Export'!D247),"Missing",IF(ISNUMBER('Paste Export'!D247),'Paste Export'!D247,VALUE('Paste Export'!D247))))</x:f>
      </x:c>
      <x:c r="G253" s="16" t="str">
        <x:f>IF($A253="","",IF(NOT(ISNUMBER(F253)),"Missing",IF(AND('Scoring Rules'!$F$9&lt;&gt;"",IF('Scoring Rules'!$I$9="&gt;=",F253&gt;='Scoring Rules'!$F$9,F253&gt;'Scoring Rules'!$F$9)),'Scoring Rules'!$G$9,IF(IF('Scoring Rules'!$I$9="&gt;=",F253&gt;='Scoring Rules'!$D$9,F253&gt;'Scoring Rules'!$D$9),'Scoring Rules'!$E$9,IF(IF('Scoring Rules'!$I$9="&gt;=",F253&gt;='Scoring Rules'!$B$9,F253&gt;'Scoring Rules'!$B$9),'Scoring Rules'!$C$9,'Scoring Rules'!$H$9)))))</x:f>
      </x:c>
      <x:c r="H253" s="15" t="str">
        <x:f>IF($A253="","",IF(ISBLANK('Paste Export'!E247),"Missing",IF(ISNUMBER('Paste Export'!E247),'Paste Export'!E247,VALUE('Paste Export'!E247))))</x:f>
      </x:c>
      <x:c r="I253" s="16" t="str">
        <x:f>IF($A253="","",IF(NOT(ISNUMBER(H253)),"Missing",IF(AND('Scoring Rules'!$F$10&lt;&gt;"",IF('Scoring Rules'!$I$10="&gt;=",H253&gt;='Scoring Rules'!$F$10,H253&gt;'Scoring Rules'!$F$10)),'Scoring Rules'!$G$10,IF(IF('Scoring Rules'!$I$10="&gt;=",H253&gt;='Scoring Rules'!$D$10,H253&gt;'Scoring Rules'!$D$10),'Scoring Rules'!$E$10,IF(IF('Scoring Rules'!$I$10="&gt;=",H253&gt;='Scoring Rules'!$B$10,H253&gt;'Scoring Rules'!$B$10),'Scoring Rules'!$C$10,'Scoring Rules'!$H$10)))))</x:f>
      </x:c>
      <x:c r="J253" s="15" t="str">
        <x:f>IF($A253="","",IF(ISBLANK('Paste Export'!F247),"Missing",IF(ISNUMBER('Paste Export'!F247),'Paste Export'!F247,VALUE('Paste Export'!F247))))</x:f>
      </x:c>
      <x:c r="K253" s="16" t="str">
        <x:f>IF($A253="","",IF(NOT(ISNUMBER(J253)),"Missing",IF(AND('Scoring Rules'!$F$11&lt;&gt;"",IF('Scoring Rules'!$I$11="&gt;=",J253&gt;='Scoring Rules'!$F$11,J253&gt;'Scoring Rules'!$F$11)),'Scoring Rules'!$G$11,IF(IF('Scoring Rules'!$I$11="&gt;=",J253&gt;='Scoring Rules'!$D$11,J253&gt;'Scoring Rules'!$D$11),'Scoring Rules'!$E$11,IF(IF('Scoring Rules'!$I$11="&gt;=",J253&gt;='Scoring Rules'!$B$11,J253&gt;'Scoring Rules'!$B$11),'Scoring Rules'!$C$11,'Scoring Rules'!$H$11)))))</x:f>
      </x:c>
      <x:c r="L253" s="14" t="str">
        <x:f>IF($A253="","",IF(ISBLANK('Paste Export'!G247),"Missing",IF(ISNUMBER('Paste Export'!G247),'Paste Export'!G247,VALUE('Paste Export'!G247))))</x:f>
      </x:c>
      <x:c r="M253" s="16" t="str">
        <x:f>IF($A253="","",IF(NOT(ISNUMBER(L253)),"Missing",IF(AND('Scoring Rules'!$F$12&lt;&gt;"",IF('Scoring Rules'!$I$12="&gt;=",L253&gt;='Scoring Rules'!$F$12,L253&gt;'Scoring Rules'!$F$12)),'Scoring Rules'!$G$12,IF(IF('Scoring Rules'!$I$12="&gt;=",L253&gt;='Scoring Rules'!$D$12,L253&gt;'Scoring Rules'!$D$12),'Scoring Rules'!$E$12,IF(IF('Scoring Rules'!$I$12="&gt;=",L253&gt;='Scoring Rules'!$B$12,L253&gt;'Scoring Rules'!$B$12),'Scoring Rules'!$C$12,'Scoring Rules'!$H$12)))))</x:f>
      </x:c>
      <x:c r="N253" s="14" t="str">
        <x:f>IF($A253="","",IF(ISBLANK('Paste Export'!H247),"Missing",IF(ISNUMBER('Paste Export'!H247),'Paste Export'!H247,VALUE('Paste Export'!H247))))</x:f>
      </x:c>
      <x:c r="O253" s="16" t="str">
        <x:f>IF($A253="","",IF(NOT(ISNUMBER(N253)),"Missing",IF(AND('Scoring Rules'!$F$13&lt;&gt;"",IF('Scoring Rules'!$I$13="&gt;=",100-N253&gt;='Scoring Rules'!$F$13,100-N253&gt;'Scoring Rules'!$F$13)),'Scoring Rules'!$G$13,IF(IF('Scoring Rules'!$I$13="&gt;=",100-N253&gt;='Scoring Rules'!$D$13,100-N253&gt;'Scoring Rules'!$D$13),'Scoring Rules'!$E$13,IF(IF('Scoring Rules'!$I$13="&gt;=",100-N253&gt;='Scoring Rules'!$B$13,100-N253&gt;'Scoring Rules'!$B$13),'Scoring Rules'!$C$13,'Scoring Rules'!$H$13)))))</x:f>
      </x:c>
      <x:c r="P253" s="16" t="str">
        <x:f>IF($A253="","",IF(COUNT(C253,E253,G253,I253,K253,M253,O253)=7,SUM(C253,E253,G253,I253,K253,M253,O253),"Missing metric"))</x:f>
      </x:c>
      <x:c r="Q253" s="16" t="str">
        <x:f>IF($A253="","",IF(ISBLANK('Paste Export'!I247),"Missing",VALUE('Paste Export'!I247)))</x:f>
      </x:c>
      <x:c r="R253" s="16" t="str">
        <x:f>IF($A253="","",IF(AND(ISNUMBER(P253),ISNUMBER(Q253)),P253-Q253,"Unavailable"))</x:f>
      </x:c>
      <x:c r="S253" s="2" t="str">
        <x:f>IF($A253="","",IF(ISNUMBER(R253),IF(R253=0,"Matches","Review rules / rounding"),"Missing input"))</x:f>
      </x:c>
      <x:c r="T253" s="8" t="str">
        <x:f>IF($A253="","",IF(NOT(ISNUMBER(C253)),"Missing metric", IF(AND('Scoring Rules'!$F$7&lt;&gt;"",IF('Scoring Rules'!$I$7="&gt;=",B253&gt;='Scoring Rules'!$F$7,B253&gt;'Scoring Rules'!$F$7)),'Scoring Rules'!$I$7&amp;" "&amp;TEXT('Scoring Rules'!$F$7,"0.00"),IF(IF('Scoring Rules'!$I$7="&gt;=",B253&gt;='Scoring Rules'!$D$7,B253&gt;'Scoring Rules'!$D$7),'Scoring Rules'!$I$7&amp;" "&amp;TEXT('Scoring Rules'!$D$7,"0.00")&amp;" to "&amp;IF('Scoring Rules'!$I$7="&gt;", "&lt;= ","&lt; ")&amp;TEXT('Scoring Rules'!$F$7,"0.00"),IF(IF('Scoring Rules'!$I$7="&gt;=",B253&gt;='Scoring Rules'!$B$7,B253&gt;'Scoring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"&amp;C253&amp;" pts"))</x:f>
      </x:c>
      <x:c r="U253" s="8" t="str">
        <x:f>IF($A253="","",IF(NOT(ISNUMBER(E253)),"Missing metric", IF(AND('Scoring Rules'!$F$8&lt;&gt;"",IF('Scoring Rules'!$I$8="&gt;=",D253&gt;='Scoring Rules'!$F$8,D253&gt;'Scoring Rules'!$F$8)),'Scoring Rules'!$I$8&amp;" "&amp;TEXT('Scoring Rules'!$F$8,"0.00"),IF(IF('Scoring Rules'!$I$8="&gt;=",D253&gt;='Scoring Rules'!$D$8,D253&gt;'Scoring Rules'!$D$8),'Scoring Rules'!$I$8&amp;" "&amp;TEXT('Scoring Rules'!$D$8,"0.00")&amp;" to "&amp;IF('Scoring Rules'!$I$8="&gt;", "&lt;= ","&lt; ")&amp;TEXT('Scoring Rules'!$F$8,"0.00"),IF(IF('Scoring Rules'!$I$8="&gt;=",D253&gt;='Scoring Rules'!$B$8,D253&gt;'Scoring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"&amp;E253&amp;" pts"))</x:f>
      </x:c>
      <x:c r="V253" s="8" t="str">
        <x:f>IF($A253="","",IF(NOT(ISNUMBER(G253)),"Missing metric", IF(AND('Scoring Rules'!$F$9&lt;&gt;"",IF('Scoring Rules'!$I$9="&gt;=",F253&gt;='Scoring Rules'!$F$9,F253&gt;'Scoring Rules'!$F$9)),'Scoring Rules'!$I$9&amp;" "&amp;TEXT('Scoring Rules'!$F$9,"0.00"),IF(IF('Scoring Rules'!$I$9="&gt;=",F253&gt;='Scoring Rules'!$D$9,F253&gt;'Scoring Rules'!$D$9),'Scoring Rules'!$I$9&amp;" "&amp;TEXT('Scoring Rules'!$D$9,"0.00")&amp;" to "&amp;IF('Scoring Rules'!$I$9="&gt;", "&lt;= ","&lt; ")&amp;TEXT('Scoring Rules'!$F$9,"0.00"),IF(IF('Scoring Rules'!$I$9="&gt;=",F253&gt;='Scoring Rules'!$B$9,F253&gt;'Scoring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"&amp;G253&amp;" pts"))</x:f>
      </x:c>
      <x:c r="W253" s="8" t="str">
        <x:f>IF($A253="","",IF(NOT(ISNUMBER(I253)),"Missing metric", IF(AND('Scoring Rules'!$F$10&lt;&gt;"",IF('Scoring Rules'!$I$10="&gt;=",H253&gt;='Scoring Rules'!$F$10,H253&gt;'Scoring Rules'!$F$10)),'Scoring Rules'!$I$10&amp;" "&amp;TEXT('Scoring Rules'!$F$10,"0.00"),IF(IF('Scoring Rules'!$I$10="&gt;=",H253&gt;='Scoring Rules'!$D$10,H253&gt;'Scoring Rules'!$D$10),'Scoring Rules'!$I$10&amp;" "&amp;TEXT('Scoring Rules'!$D$10,"0.00")&amp;" to "&amp;IF('Scoring Rules'!$I$10="&gt;", "&lt;= ","&lt; ")&amp;TEXT('Scoring Rules'!$F$10,"0.00"),IF(IF('Scoring Rules'!$I$10="&gt;=",H253&gt;='Scoring Rules'!$B$10,H253&gt;'Scoring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"&amp;I253&amp;" pts"))</x:f>
      </x:c>
      <x:c r="X253" s="8" t="str">
        <x:f>IF($A253="","",IF(NOT(ISNUMBER(K253)),"Missing metric", IF(AND('Scoring Rules'!$F$11&lt;&gt;"",IF('Scoring Rules'!$I$11="&gt;=",J253&gt;='Scoring Rules'!$F$11,J253&gt;'Scoring Rules'!$F$11)),'Scoring Rules'!$I$11&amp;" "&amp;TEXT('Scoring Rules'!$F$11,"0.00"),IF(IF('Scoring Rules'!$I$11="&gt;=",J253&gt;='Scoring Rules'!$D$11,J253&gt;'Scoring Rules'!$D$11),'Scoring Rules'!$I$11&amp;" "&amp;TEXT('Scoring Rules'!$D$11,"0.00")&amp;" to "&amp;IF('Scoring Rules'!$I$11="&gt;", "&lt;= ","&lt; ")&amp;TEXT('Scoring Rules'!$F$11,"0.00"),IF(IF('Scoring Rules'!$I$11="&gt;=",J253&gt;='Scoring Rules'!$B$11,J253&gt;'Scoring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"&amp;K253&amp;" pts"))</x:f>
      </x:c>
      <x:c r="Y253" s="8" t="str">
        <x:f>IF($A253="","",IF(NOT(ISNUMBER(M253)),"Missing metric", IF(IF('Scoring Rules'!$I$12="&gt;=",L253&gt;='Scoring Rules'!$D$12,L253&gt;'Scoring Rules'!$D$12),'Scoring Rules'!$I$12&amp;" "&amp;TEXT('Scoring Rules'!$D$12,"0.00"),IF(IF('Scoring Rules'!$I$12="&gt;=",L253&gt;='Scoring Rules'!$B$12,L253&gt;'Scoring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"&amp;M253&amp;" pts"))</x:f>
      </x:c>
      <x:c r="Z253" s="8" t="str">
        <x:f>IF($A253="","",IF(NOT(ISNUMBER(O253)),"Missing metric","Attendance "&amp;TEXT(100-N253,"0.00")&amp;"%: "&amp;IF(AND('Scoring Rules'!$F$13&lt;&gt;"",IF('Scoring Rules'!$I$13="&gt;=",100-N253&gt;='Scoring Rules'!$F$13,100-N253&gt;'Scoring Rules'!$F$13)),'Scoring Rules'!$I$13&amp;" "&amp;TEXT('Scoring Rules'!$F$13,"0.00"),IF(IF('Scoring Rules'!$I$13="&gt;=",100-N253&gt;='Scoring Rules'!$D$13,100-N253&gt;'Scoring Rules'!$D$13),'Scoring Rules'!$I$13&amp;" "&amp;TEXT('Scoring Rules'!$D$13,"0.00")&amp;" to "&amp;IF('Scoring Rules'!$I$13="&gt;", "&lt;= ","&lt; ")&amp;TEXT('Scoring Rules'!$F$13,"0.00"),IF(IF('Scoring Rules'!$I$13="&gt;=",100-N253&gt;='Scoring Rules'!$B$13,100-N253&gt;'Scoring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"&amp;O253&amp;" pts"))</x:f>
      </x:c>
    </x:row>
    <x:row r="254" ht="32" customHeight="1">
      <x:c r="A254" s="2" t="str">
        <x:f>IF('Paste Export'!A248&lt;&gt;"",'Paste Export'!A248,"")</x:f>
      </x:c>
      <x:c r="B254" s="16" t="str">
        <x:f>IF($A254="","",IF(ISBLANK('Paste Export'!B248),"Missing",IF(ISNUMBER('Paste Export'!B248),'Paste Export'!B248,VALUE('Paste Export'!B248))))</x:f>
      </x:c>
      <x:c r="C254" s="16" t="str">
        <x:f>IF($A254="","",IF(NOT(ISNUMBER(B254)),"Missing",IF(AND('Scoring Rules'!$F$7&lt;&gt;"",IF('Scoring Rules'!$I$7="&gt;=",B254&gt;='Scoring Rules'!$F$7,B254&gt;'Scoring Rules'!$F$7)),'Scoring Rules'!$G$7,IF(IF('Scoring Rules'!$I$7="&gt;=",B254&gt;='Scoring Rules'!$D$7,B254&gt;'Scoring Rules'!$D$7),'Scoring Rules'!$E$7,IF(IF('Scoring Rules'!$I$7="&gt;=",B254&gt;='Scoring Rules'!$B$7,B254&gt;'Scoring Rules'!$B$7),'Scoring Rules'!$C$7,'Scoring Rules'!$H$7)))))</x:f>
      </x:c>
      <x:c r="D254" s="16" t="str">
        <x:f>IF($A254="","",IF(ISBLANK('Paste Export'!C248),"Missing",IF(ISNUMBER('Paste Export'!C248),'Paste Export'!C248,VALUE('Paste Export'!C248))))</x:f>
      </x:c>
      <x:c r="E254" s="16" t="str">
        <x:f>IF($A254="","",IF(NOT(ISNUMBER(D254)),"Missing",IF(AND('Scoring Rules'!$F$8&lt;&gt;"",IF('Scoring Rules'!$I$8="&gt;=",D254&gt;='Scoring Rules'!$F$8,D254&gt;'Scoring Rules'!$F$8)),'Scoring Rules'!$G$8,IF(IF('Scoring Rules'!$I$8="&gt;=",D254&gt;='Scoring Rules'!$D$8,D254&gt;'Scoring Rules'!$D$8),'Scoring Rules'!$E$8,IF(IF('Scoring Rules'!$I$8="&gt;=",D254&gt;='Scoring Rules'!$B$8,D254&gt;'Scoring Rules'!$B$8),'Scoring Rules'!$C$8,'Scoring Rules'!$H$8)))))</x:f>
      </x:c>
      <x:c r="F254" s="14" t="str">
        <x:f>IF($A254="","",IF(ISBLANK('Paste Export'!D248),"Missing",IF(ISNUMBER('Paste Export'!D248),'Paste Export'!D248,VALUE('Paste Export'!D248))))</x:f>
      </x:c>
      <x:c r="G254" s="16" t="str">
        <x:f>IF($A254="","",IF(NOT(ISNUMBER(F254)),"Missing",IF(AND('Scoring Rules'!$F$9&lt;&gt;"",IF('Scoring Rules'!$I$9="&gt;=",F254&gt;='Scoring Rules'!$F$9,F254&gt;'Scoring Rules'!$F$9)),'Scoring Rules'!$G$9,IF(IF('Scoring Rules'!$I$9="&gt;=",F254&gt;='Scoring Rules'!$D$9,F254&gt;'Scoring Rules'!$D$9),'Scoring Rules'!$E$9,IF(IF('Scoring Rules'!$I$9="&gt;=",F254&gt;='Scoring Rules'!$B$9,F254&gt;'Scoring Rules'!$B$9),'Scoring Rules'!$C$9,'Scoring Rules'!$H$9)))))</x:f>
      </x:c>
      <x:c r="H254" s="15" t="str">
        <x:f>IF($A254="","",IF(ISBLANK('Paste Export'!E248),"Missing",IF(ISNUMBER('Paste Export'!E248),'Paste Export'!E248,VALUE('Paste Export'!E248))))</x:f>
      </x:c>
      <x:c r="I254" s="16" t="str">
        <x:f>IF($A254="","",IF(NOT(ISNUMBER(H254)),"Missing",IF(AND('Scoring Rules'!$F$10&lt;&gt;"",IF('Scoring Rules'!$I$10="&gt;=",H254&gt;='Scoring Rules'!$F$10,H254&gt;'Scoring Rules'!$F$10)),'Scoring Rules'!$G$10,IF(IF('Scoring Rules'!$I$10="&gt;=",H254&gt;='Scoring Rules'!$D$10,H254&gt;'Scoring Rules'!$D$10),'Scoring Rules'!$E$10,IF(IF('Scoring Rules'!$I$10="&gt;=",H254&gt;='Scoring Rules'!$B$10,H254&gt;'Scoring Rules'!$B$10),'Scoring Rules'!$C$10,'Scoring Rules'!$H$10)))))</x:f>
      </x:c>
      <x:c r="J254" s="15" t="str">
        <x:f>IF($A254="","",IF(ISBLANK('Paste Export'!F248),"Missing",IF(ISNUMBER('Paste Export'!F248),'Paste Export'!F248,VALUE('Paste Export'!F248))))</x:f>
      </x:c>
      <x:c r="K254" s="16" t="str">
        <x:f>IF($A254="","",IF(NOT(ISNUMBER(J254)),"Missing",IF(AND('Scoring Rules'!$F$11&lt;&gt;"",IF('Scoring Rules'!$I$11="&gt;=",J254&gt;='Scoring Rules'!$F$11,J254&gt;'Scoring Rules'!$F$11)),'Scoring Rules'!$G$11,IF(IF('Scoring Rules'!$I$11="&gt;=",J254&gt;='Scoring Rules'!$D$11,J254&gt;'Scoring Rules'!$D$11),'Scoring Rules'!$E$11,IF(IF('Scoring Rules'!$I$11="&gt;=",J254&gt;='Scoring Rules'!$B$11,J254&gt;'Scoring Rules'!$B$11),'Scoring Rules'!$C$11,'Scoring Rules'!$H$11)))))</x:f>
      </x:c>
      <x:c r="L254" s="14" t="str">
        <x:f>IF($A254="","",IF(ISBLANK('Paste Export'!G248),"Missing",IF(ISNUMBER('Paste Export'!G248),'Paste Export'!G248,VALUE('Paste Export'!G248))))</x:f>
      </x:c>
      <x:c r="M254" s="16" t="str">
        <x:f>IF($A254="","",IF(NOT(ISNUMBER(L254)),"Missing",IF(AND('Scoring Rules'!$F$12&lt;&gt;"",IF('Scoring Rules'!$I$12="&gt;=",L254&gt;='Scoring Rules'!$F$12,L254&gt;'Scoring Rules'!$F$12)),'Scoring Rules'!$G$12,IF(IF('Scoring Rules'!$I$12="&gt;=",L254&gt;='Scoring Rules'!$D$12,L254&gt;'Scoring Rules'!$D$12),'Scoring Rules'!$E$12,IF(IF('Scoring Rules'!$I$12="&gt;=",L254&gt;='Scoring Rules'!$B$12,L254&gt;'Scoring Rules'!$B$12),'Scoring Rules'!$C$12,'Scoring Rules'!$H$12)))))</x:f>
      </x:c>
      <x:c r="N254" s="14" t="str">
        <x:f>IF($A254="","",IF(ISBLANK('Paste Export'!H248),"Missing",IF(ISNUMBER('Paste Export'!H248),'Paste Export'!H248,VALUE('Paste Export'!H248))))</x:f>
      </x:c>
      <x:c r="O254" s="16" t="str">
        <x:f>IF($A254="","",IF(NOT(ISNUMBER(N254)),"Missing",IF(AND('Scoring Rules'!$F$13&lt;&gt;"",IF('Scoring Rules'!$I$13="&gt;=",100-N254&gt;='Scoring Rules'!$F$13,100-N254&gt;'Scoring Rules'!$F$13)),'Scoring Rules'!$G$13,IF(IF('Scoring Rules'!$I$13="&gt;=",100-N254&gt;='Scoring Rules'!$D$13,100-N254&gt;'Scoring Rules'!$D$13),'Scoring Rules'!$E$13,IF(IF('Scoring Rules'!$I$13="&gt;=",100-N254&gt;='Scoring Rules'!$B$13,100-N254&gt;'Scoring Rules'!$B$13),'Scoring Rules'!$C$13,'Scoring Rules'!$H$13)))))</x:f>
      </x:c>
      <x:c r="P254" s="16" t="str">
        <x:f>IF($A254="","",IF(COUNT(C254,E254,G254,I254,K254,M254,O254)=7,SUM(C254,E254,G254,I254,K254,M254,O254),"Missing metric"))</x:f>
      </x:c>
      <x:c r="Q254" s="16" t="str">
        <x:f>IF($A254="","",IF(ISBLANK('Paste Export'!I248),"Missing",VALUE('Paste Export'!I248)))</x:f>
      </x:c>
      <x:c r="R254" s="16" t="str">
        <x:f>IF($A254="","",IF(AND(ISNUMBER(P254),ISNUMBER(Q254)),P254-Q254,"Unavailable"))</x:f>
      </x:c>
      <x:c r="S254" s="2" t="str">
        <x:f>IF($A254="","",IF(ISNUMBER(R254),IF(R254=0,"Matches","Review rules / rounding"),"Missing input"))</x:f>
      </x:c>
      <x:c r="T254" s="8" t="str">
        <x:f>IF($A254="","",IF(NOT(ISNUMBER(C254)),"Missing metric", IF(AND('Scoring Rules'!$F$7&lt;&gt;"",IF('Scoring Rules'!$I$7="&gt;=",B254&gt;='Scoring Rules'!$F$7,B254&gt;'Scoring Rules'!$F$7)),'Scoring Rules'!$I$7&amp;" "&amp;TEXT('Scoring Rules'!$F$7,"0.00"),IF(IF('Scoring Rules'!$I$7="&gt;=",B254&gt;='Scoring Rules'!$D$7,B254&gt;'Scoring Rules'!$D$7),'Scoring Rules'!$I$7&amp;" "&amp;TEXT('Scoring Rules'!$D$7,"0.00")&amp;" to "&amp;IF('Scoring Rules'!$I$7="&gt;", "&lt;= ","&lt; ")&amp;TEXT('Scoring Rules'!$F$7,"0.00"),IF(IF('Scoring Rules'!$I$7="&gt;=",B254&gt;='Scoring Rules'!$B$7,B254&gt;'Scoring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"&amp;C254&amp;" pts"))</x:f>
      </x:c>
      <x:c r="U254" s="8" t="str">
        <x:f>IF($A254="","",IF(NOT(ISNUMBER(E254)),"Missing metric", IF(AND('Scoring Rules'!$F$8&lt;&gt;"",IF('Scoring Rules'!$I$8="&gt;=",D254&gt;='Scoring Rules'!$F$8,D254&gt;'Scoring Rules'!$F$8)),'Scoring Rules'!$I$8&amp;" "&amp;TEXT('Scoring Rules'!$F$8,"0.00"),IF(IF('Scoring Rules'!$I$8="&gt;=",D254&gt;='Scoring Rules'!$D$8,D254&gt;'Scoring Rules'!$D$8),'Scoring Rules'!$I$8&amp;" "&amp;TEXT('Scoring Rules'!$D$8,"0.00")&amp;" to "&amp;IF('Scoring Rules'!$I$8="&gt;", "&lt;= ","&lt; ")&amp;TEXT('Scoring Rules'!$F$8,"0.00"),IF(IF('Scoring Rules'!$I$8="&gt;=",D254&gt;='Scoring Rules'!$B$8,D254&gt;'Scoring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"&amp;E254&amp;" pts"))</x:f>
      </x:c>
      <x:c r="V254" s="8" t="str">
        <x:f>IF($A254="","",IF(NOT(ISNUMBER(G254)),"Missing metric", IF(AND('Scoring Rules'!$F$9&lt;&gt;"",IF('Scoring Rules'!$I$9="&gt;=",F254&gt;='Scoring Rules'!$F$9,F254&gt;'Scoring Rules'!$F$9)),'Scoring Rules'!$I$9&amp;" "&amp;TEXT('Scoring Rules'!$F$9,"0.00"),IF(IF('Scoring Rules'!$I$9="&gt;=",F254&gt;='Scoring Rules'!$D$9,F254&gt;'Scoring Rules'!$D$9),'Scoring Rules'!$I$9&amp;" "&amp;TEXT('Scoring Rules'!$D$9,"0.00")&amp;" to "&amp;IF('Scoring Rules'!$I$9="&gt;", "&lt;= ","&lt; ")&amp;TEXT('Scoring Rules'!$F$9,"0.00"),IF(IF('Scoring Rules'!$I$9="&gt;=",F254&gt;='Scoring Rules'!$B$9,F254&gt;'Scoring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"&amp;G254&amp;" pts"))</x:f>
      </x:c>
      <x:c r="W254" s="8" t="str">
        <x:f>IF($A254="","",IF(NOT(ISNUMBER(I254)),"Missing metric", IF(AND('Scoring Rules'!$F$10&lt;&gt;"",IF('Scoring Rules'!$I$10="&gt;=",H254&gt;='Scoring Rules'!$F$10,H254&gt;'Scoring Rules'!$F$10)),'Scoring Rules'!$I$10&amp;" "&amp;TEXT('Scoring Rules'!$F$10,"0.00"),IF(IF('Scoring Rules'!$I$10="&gt;=",H254&gt;='Scoring Rules'!$D$10,H254&gt;'Scoring Rules'!$D$10),'Scoring Rules'!$I$10&amp;" "&amp;TEXT('Scoring Rules'!$D$10,"0.00")&amp;" to "&amp;IF('Scoring Rules'!$I$10="&gt;", "&lt;= ","&lt; ")&amp;TEXT('Scoring Rules'!$F$10,"0.00"),IF(IF('Scoring Rules'!$I$10="&gt;=",H254&gt;='Scoring Rules'!$B$10,H254&gt;'Scoring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"&amp;I254&amp;" pts"))</x:f>
      </x:c>
      <x:c r="X254" s="8" t="str">
        <x:f>IF($A254="","",IF(NOT(ISNUMBER(K254)),"Missing metric", IF(AND('Scoring Rules'!$F$11&lt;&gt;"",IF('Scoring Rules'!$I$11="&gt;=",J254&gt;='Scoring Rules'!$F$11,J254&gt;'Scoring Rules'!$F$11)),'Scoring Rules'!$I$11&amp;" "&amp;TEXT('Scoring Rules'!$F$11,"0.00"),IF(IF('Scoring Rules'!$I$11="&gt;=",J254&gt;='Scoring Rules'!$D$11,J254&gt;'Scoring Rules'!$D$11),'Scoring Rules'!$I$11&amp;" "&amp;TEXT('Scoring Rules'!$D$11,"0.00")&amp;" to "&amp;IF('Scoring Rules'!$I$11="&gt;", "&lt;= ","&lt; ")&amp;TEXT('Scoring Rules'!$F$11,"0.00"),IF(IF('Scoring Rules'!$I$11="&gt;=",J254&gt;='Scoring Rules'!$B$11,J254&gt;'Scoring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"&amp;K254&amp;" pts"))</x:f>
      </x:c>
      <x:c r="Y254" s="8" t="str">
        <x:f>IF($A254="","",IF(NOT(ISNUMBER(M254)),"Missing metric", IF(IF('Scoring Rules'!$I$12="&gt;=",L254&gt;='Scoring Rules'!$D$12,L254&gt;'Scoring Rules'!$D$12),'Scoring Rules'!$I$12&amp;" "&amp;TEXT('Scoring Rules'!$D$12,"0.00"),IF(IF('Scoring Rules'!$I$12="&gt;=",L254&gt;='Scoring Rules'!$B$12,L254&gt;'Scoring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"&amp;M254&amp;" pts"))</x:f>
      </x:c>
      <x:c r="Z254" s="8" t="str">
        <x:f>IF($A254="","",IF(NOT(ISNUMBER(O254)),"Missing metric","Attendance "&amp;TEXT(100-N254,"0.00")&amp;"%: "&amp;IF(AND('Scoring Rules'!$F$13&lt;&gt;"",IF('Scoring Rules'!$I$13="&gt;=",100-N254&gt;='Scoring Rules'!$F$13,100-N254&gt;'Scoring Rules'!$F$13)),'Scoring Rules'!$I$13&amp;" "&amp;TEXT('Scoring Rules'!$F$13,"0.00"),IF(IF('Scoring Rules'!$I$13="&gt;=",100-N254&gt;='Scoring Rules'!$D$13,100-N254&gt;'Scoring Rules'!$D$13),'Scoring Rules'!$I$13&amp;" "&amp;TEXT('Scoring Rules'!$D$13,"0.00")&amp;" to "&amp;IF('Scoring Rules'!$I$13="&gt;", "&lt;= ","&lt; ")&amp;TEXT('Scoring Rules'!$F$13,"0.00"),IF(IF('Scoring Rules'!$I$13="&gt;=",100-N254&gt;='Scoring Rules'!$B$13,100-N254&gt;'Scoring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"&amp;O254&amp;" pts"))</x:f>
      </x:c>
    </x:row>
    <x:row r="255" ht="32" customHeight="1">
      <x:c r="A255" s="2" t="str">
        <x:f>IF('Paste Export'!A249&lt;&gt;"",'Paste Export'!A249,"")</x:f>
      </x:c>
      <x:c r="B255" s="16" t="str">
        <x:f>IF($A255="","",IF(ISBLANK('Paste Export'!B249),"Missing",IF(ISNUMBER('Paste Export'!B249),'Paste Export'!B249,VALUE('Paste Export'!B249))))</x:f>
      </x:c>
      <x:c r="C255" s="16" t="str">
        <x:f>IF($A255="","",IF(NOT(ISNUMBER(B255)),"Missing",IF(AND('Scoring Rules'!$F$7&lt;&gt;"",IF('Scoring Rules'!$I$7="&gt;=",B255&gt;='Scoring Rules'!$F$7,B255&gt;'Scoring Rules'!$F$7)),'Scoring Rules'!$G$7,IF(IF('Scoring Rules'!$I$7="&gt;=",B255&gt;='Scoring Rules'!$D$7,B255&gt;'Scoring Rules'!$D$7),'Scoring Rules'!$E$7,IF(IF('Scoring Rules'!$I$7="&gt;=",B255&gt;='Scoring Rules'!$B$7,B255&gt;'Scoring Rules'!$B$7),'Scoring Rules'!$C$7,'Scoring Rules'!$H$7)))))</x:f>
      </x:c>
      <x:c r="D255" s="16" t="str">
        <x:f>IF($A255="","",IF(ISBLANK('Paste Export'!C249),"Missing",IF(ISNUMBER('Paste Export'!C249),'Paste Export'!C249,VALUE('Paste Export'!C249))))</x:f>
      </x:c>
      <x:c r="E255" s="16" t="str">
        <x:f>IF($A255="","",IF(NOT(ISNUMBER(D255)),"Missing",IF(AND('Scoring Rules'!$F$8&lt;&gt;"",IF('Scoring Rules'!$I$8="&gt;=",D255&gt;='Scoring Rules'!$F$8,D255&gt;'Scoring Rules'!$F$8)),'Scoring Rules'!$G$8,IF(IF('Scoring Rules'!$I$8="&gt;=",D255&gt;='Scoring Rules'!$D$8,D255&gt;'Scoring Rules'!$D$8),'Scoring Rules'!$E$8,IF(IF('Scoring Rules'!$I$8="&gt;=",D255&gt;='Scoring Rules'!$B$8,D255&gt;'Scoring Rules'!$B$8),'Scoring Rules'!$C$8,'Scoring Rules'!$H$8)))))</x:f>
      </x:c>
      <x:c r="F255" s="14" t="str">
        <x:f>IF($A255="","",IF(ISBLANK('Paste Export'!D249),"Missing",IF(ISNUMBER('Paste Export'!D249),'Paste Export'!D249,VALUE('Paste Export'!D249))))</x:f>
      </x:c>
      <x:c r="G255" s="16" t="str">
        <x:f>IF($A255="","",IF(NOT(ISNUMBER(F255)),"Missing",IF(AND('Scoring Rules'!$F$9&lt;&gt;"",IF('Scoring Rules'!$I$9="&gt;=",F255&gt;='Scoring Rules'!$F$9,F255&gt;'Scoring Rules'!$F$9)),'Scoring Rules'!$G$9,IF(IF('Scoring Rules'!$I$9="&gt;=",F255&gt;='Scoring Rules'!$D$9,F255&gt;'Scoring Rules'!$D$9),'Scoring Rules'!$E$9,IF(IF('Scoring Rules'!$I$9="&gt;=",F255&gt;='Scoring Rules'!$B$9,F255&gt;'Scoring Rules'!$B$9),'Scoring Rules'!$C$9,'Scoring Rules'!$H$9)))))</x:f>
      </x:c>
      <x:c r="H255" s="15" t="str">
        <x:f>IF($A255="","",IF(ISBLANK('Paste Export'!E249),"Missing",IF(ISNUMBER('Paste Export'!E249),'Paste Export'!E249,VALUE('Paste Export'!E249))))</x:f>
      </x:c>
      <x:c r="I255" s="16" t="str">
        <x:f>IF($A255="","",IF(NOT(ISNUMBER(H255)),"Missing",IF(AND('Scoring Rules'!$F$10&lt;&gt;"",IF('Scoring Rules'!$I$10="&gt;=",H255&gt;='Scoring Rules'!$F$10,H255&gt;'Scoring Rules'!$F$10)),'Scoring Rules'!$G$10,IF(IF('Scoring Rules'!$I$10="&gt;=",H255&gt;='Scoring Rules'!$D$10,H255&gt;'Scoring Rules'!$D$10),'Scoring Rules'!$E$10,IF(IF('Scoring Rules'!$I$10="&gt;=",H255&gt;='Scoring Rules'!$B$10,H255&gt;'Scoring Rules'!$B$10),'Scoring Rules'!$C$10,'Scoring Rules'!$H$10)))))</x:f>
      </x:c>
      <x:c r="J255" s="15" t="str">
        <x:f>IF($A255="","",IF(ISBLANK('Paste Export'!F249),"Missing",IF(ISNUMBER('Paste Export'!F249),'Paste Export'!F249,VALUE('Paste Export'!F249))))</x:f>
      </x:c>
      <x:c r="K255" s="16" t="str">
        <x:f>IF($A255="","",IF(NOT(ISNUMBER(J255)),"Missing",IF(AND('Scoring Rules'!$F$11&lt;&gt;"",IF('Scoring Rules'!$I$11="&gt;=",J255&gt;='Scoring Rules'!$F$11,J255&gt;'Scoring Rules'!$F$11)),'Scoring Rules'!$G$11,IF(IF('Scoring Rules'!$I$11="&gt;=",J255&gt;='Scoring Rules'!$D$11,J255&gt;'Scoring Rules'!$D$11),'Scoring Rules'!$E$11,IF(IF('Scoring Rules'!$I$11="&gt;=",J255&gt;='Scoring Rules'!$B$11,J255&gt;'Scoring Rules'!$B$11),'Scoring Rules'!$C$11,'Scoring Rules'!$H$11)))))</x:f>
      </x:c>
      <x:c r="L255" s="14" t="str">
        <x:f>IF($A255="","",IF(ISBLANK('Paste Export'!G249),"Missing",IF(ISNUMBER('Paste Export'!G249),'Paste Export'!G249,VALUE('Paste Export'!G249))))</x:f>
      </x:c>
      <x:c r="M255" s="16" t="str">
        <x:f>IF($A255="","",IF(NOT(ISNUMBER(L255)),"Missing",IF(AND('Scoring Rules'!$F$12&lt;&gt;"",IF('Scoring Rules'!$I$12="&gt;=",L255&gt;='Scoring Rules'!$F$12,L255&gt;'Scoring Rules'!$F$12)),'Scoring Rules'!$G$12,IF(IF('Scoring Rules'!$I$12="&gt;=",L255&gt;='Scoring Rules'!$D$12,L255&gt;'Scoring Rules'!$D$12),'Scoring Rules'!$E$12,IF(IF('Scoring Rules'!$I$12="&gt;=",L255&gt;='Scoring Rules'!$B$12,L255&gt;'Scoring Rules'!$B$12),'Scoring Rules'!$C$12,'Scoring Rules'!$H$12)))))</x:f>
      </x:c>
      <x:c r="N255" s="14" t="str">
        <x:f>IF($A255="","",IF(ISBLANK('Paste Export'!H249),"Missing",IF(ISNUMBER('Paste Export'!H249),'Paste Export'!H249,VALUE('Paste Export'!H249))))</x:f>
      </x:c>
      <x:c r="O255" s="16" t="str">
        <x:f>IF($A255="","",IF(NOT(ISNUMBER(N255)),"Missing",IF(AND('Scoring Rules'!$F$13&lt;&gt;"",IF('Scoring Rules'!$I$13="&gt;=",100-N255&gt;='Scoring Rules'!$F$13,100-N255&gt;'Scoring Rules'!$F$13)),'Scoring Rules'!$G$13,IF(IF('Scoring Rules'!$I$13="&gt;=",100-N255&gt;='Scoring Rules'!$D$13,100-N255&gt;'Scoring Rules'!$D$13),'Scoring Rules'!$E$13,IF(IF('Scoring Rules'!$I$13="&gt;=",100-N255&gt;='Scoring Rules'!$B$13,100-N255&gt;'Scoring Rules'!$B$13),'Scoring Rules'!$C$13,'Scoring Rules'!$H$13)))))</x:f>
      </x:c>
      <x:c r="P255" s="16" t="str">
        <x:f>IF($A255="","",IF(COUNT(C255,E255,G255,I255,K255,M255,O255)=7,SUM(C255,E255,G255,I255,K255,M255,O255),"Missing metric"))</x:f>
      </x:c>
      <x:c r="Q255" s="16" t="str">
        <x:f>IF($A255="","",IF(ISBLANK('Paste Export'!I249),"Missing",VALUE('Paste Export'!I249)))</x:f>
      </x:c>
      <x:c r="R255" s="16" t="str">
        <x:f>IF($A255="","",IF(AND(ISNUMBER(P255),ISNUMBER(Q255)),P255-Q255,"Unavailable"))</x:f>
      </x:c>
      <x:c r="S255" s="2" t="str">
        <x:f>IF($A255="","",IF(ISNUMBER(R255),IF(R255=0,"Matches","Review rules / rounding"),"Missing input"))</x:f>
      </x:c>
      <x:c r="T255" s="8" t="str">
        <x:f>IF($A255="","",IF(NOT(ISNUMBER(C255)),"Missing metric", IF(AND('Scoring Rules'!$F$7&lt;&gt;"",IF('Scoring Rules'!$I$7="&gt;=",B255&gt;='Scoring Rules'!$F$7,B255&gt;'Scoring Rules'!$F$7)),'Scoring Rules'!$I$7&amp;" "&amp;TEXT('Scoring Rules'!$F$7,"0.00"),IF(IF('Scoring Rules'!$I$7="&gt;=",B255&gt;='Scoring Rules'!$D$7,B255&gt;'Scoring Rules'!$D$7),'Scoring Rules'!$I$7&amp;" "&amp;TEXT('Scoring Rules'!$D$7,"0.00")&amp;" to "&amp;IF('Scoring Rules'!$I$7="&gt;", "&lt;= ","&lt; ")&amp;TEXT('Scoring Rules'!$F$7,"0.00"),IF(IF('Scoring Rules'!$I$7="&gt;=",B255&gt;='Scoring Rules'!$B$7,B255&gt;'Scoring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"&amp;C255&amp;" pts"))</x:f>
      </x:c>
      <x:c r="U255" s="8" t="str">
        <x:f>IF($A255="","",IF(NOT(ISNUMBER(E255)),"Missing metric", IF(AND('Scoring Rules'!$F$8&lt;&gt;"",IF('Scoring Rules'!$I$8="&gt;=",D255&gt;='Scoring Rules'!$F$8,D255&gt;'Scoring Rules'!$F$8)),'Scoring Rules'!$I$8&amp;" "&amp;TEXT('Scoring Rules'!$F$8,"0.00"),IF(IF('Scoring Rules'!$I$8="&gt;=",D255&gt;='Scoring Rules'!$D$8,D255&gt;'Scoring Rules'!$D$8),'Scoring Rules'!$I$8&amp;" "&amp;TEXT('Scoring Rules'!$D$8,"0.00")&amp;" to "&amp;IF('Scoring Rules'!$I$8="&gt;", "&lt;= ","&lt; ")&amp;TEXT('Scoring Rules'!$F$8,"0.00"),IF(IF('Scoring Rules'!$I$8="&gt;=",D255&gt;='Scoring Rules'!$B$8,D255&gt;'Scoring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"&amp;E255&amp;" pts"))</x:f>
      </x:c>
      <x:c r="V255" s="8" t="str">
        <x:f>IF($A255="","",IF(NOT(ISNUMBER(G255)),"Missing metric", IF(AND('Scoring Rules'!$F$9&lt;&gt;"",IF('Scoring Rules'!$I$9="&gt;=",F255&gt;='Scoring Rules'!$F$9,F255&gt;'Scoring Rules'!$F$9)),'Scoring Rules'!$I$9&amp;" "&amp;TEXT('Scoring Rules'!$F$9,"0.00"),IF(IF('Scoring Rules'!$I$9="&gt;=",F255&gt;='Scoring Rules'!$D$9,F255&gt;'Scoring Rules'!$D$9),'Scoring Rules'!$I$9&amp;" "&amp;TEXT('Scoring Rules'!$D$9,"0.00")&amp;" to "&amp;IF('Scoring Rules'!$I$9="&gt;", "&lt;= ","&lt; ")&amp;TEXT('Scoring Rules'!$F$9,"0.00"),IF(IF('Scoring Rules'!$I$9="&gt;=",F255&gt;='Scoring Rules'!$B$9,F255&gt;'Scoring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"&amp;G255&amp;" pts"))</x:f>
      </x:c>
      <x:c r="W255" s="8" t="str">
        <x:f>IF($A255="","",IF(NOT(ISNUMBER(I255)),"Missing metric", IF(AND('Scoring Rules'!$F$10&lt;&gt;"",IF('Scoring Rules'!$I$10="&gt;=",H255&gt;='Scoring Rules'!$F$10,H255&gt;'Scoring Rules'!$F$10)),'Scoring Rules'!$I$10&amp;" "&amp;TEXT('Scoring Rules'!$F$10,"0.00"),IF(IF('Scoring Rules'!$I$10="&gt;=",H255&gt;='Scoring Rules'!$D$10,H255&gt;'Scoring Rules'!$D$10),'Scoring Rules'!$I$10&amp;" "&amp;TEXT('Scoring Rules'!$D$10,"0.00")&amp;" to "&amp;IF('Scoring Rules'!$I$10="&gt;", "&lt;= ","&lt; ")&amp;TEXT('Scoring Rules'!$F$10,"0.00"),IF(IF('Scoring Rules'!$I$10="&gt;=",H255&gt;='Scoring Rules'!$B$10,H255&gt;'Scoring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"&amp;I255&amp;" pts"))</x:f>
      </x:c>
      <x:c r="X255" s="8" t="str">
        <x:f>IF($A255="","",IF(NOT(ISNUMBER(K255)),"Missing metric", IF(AND('Scoring Rules'!$F$11&lt;&gt;"",IF('Scoring Rules'!$I$11="&gt;=",J255&gt;='Scoring Rules'!$F$11,J255&gt;'Scoring Rules'!$F$11)),'Scoring Rules'!$I$11&amp;" "&amp;TEXT('Scoring Rules'!$F$11,"0.00"),IF(IF('Scoring Rules'!$I$11="&gt;=",J255&gt;='Scoring Rules'!$D$11,J255&gt;'Scoring Rules'!$D$11),'Scoring Rules'!$I$11&amp;" "&amp;TEXT('Scoring Rules'!$D$11,"0.00")&amp;" to "&amp;IF('Scoring Rules'!$I$11="&gt;", "&lt;= ","&lt; ")&amp;TEXT('Scoring Rules'!$F$11,"0.00"),IF(IF('Scoring Rules'!$I$11="&gt;=",J255&gt;='Scoring Rules'!$B$11,J255&gt;'Scoring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"&amp;K255&amp;" pts"))</x:f>
      </x:c>
      <x:c r="Y255" s="8" t="str">
        <x:f>IF($A255="","",IF(NOT(ISNUMBER(M255)),"Missing metric", IF(IF('Scoring Rules'!$I$12="&gt;=",L255&gt;='Scoring Rules'!$D$12,L255&gt;'Scoring Rules'!$D$12),'Scoring Rules'!$I$12&amp;" "&amp;TEXT('Scoring Rules'!$D$12,"0.00"),IF(IF('Scoring Rules'!$I$12="&gt;=",L255&gt;='Scoring Rules'!$B$12,L255&gt;'Scoring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"&amp;M255&amp;" pts"))</x:f>
      </x:c>
      <x:c r="Z255" s="8" t="str">
        <x:f>IF($A255="","",IF(NOT(ISNUMBER(O255)),"Missing metric","Attendance "&amp;TEXT(100-N255,"0.00")&amp;"%: "&amp;IF(AND('Scoring Rules'!$F$13&lt;&gt;"",IF('Scoring Rules'!$I$13="&gt;=",100-N255&gt;='Scoring Rules'!$F$13,100-N255&gt;'Scoring Rules'!$F$13)),'Scoring Rules'!$I$13&amp;" "&amp;TEXT('Scoring Rules'!$F$13,"0.00"),IF(IF('Scoring Rules'!$I$13="&gt;=",100-N255&gt;='Scoring Rules'!$D$13,100-N255&gt;'Scoring Rules'!$D$13),'Scoring Rules'!$I$13&amp;" "&amp;TEXT('Scoring Rules'!$D$13,"0.00")&amp;" to "&amp;IF('Scoring Rules'!$I$13="&gt;", "&lt;= ","&lt; ")&amp;TEXT('Scoring Rules'!$F$13,"0.00"),IF(IF('Scoring Rules'!$I$13="&gt;=",100-N255&gt;='Scoring Rules'!$B$13,100-N255&gt;'Scoring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"&amp;O255&amp;" pts"))</x:f>
      </x:c>
    </x:row>
    <x:row r="256" ht="32" customHeight="1">
      <x:c r="A256" s="2" t="str">
        <x:f>IF('Paste Export'!A250&lt;&gt;"",'Paste Export'!A250,"")</x:f>
      </x:c>
      <x:c r="B256" s="16" t="str">
        <x:f>IF($A256="","",IF(ISBLANK('Paste Export'!B250),"Missing",IF(ISNUMBER('Paste Export'!B250),'Paste Export'!B250,VALUE('Paste Export'!B250))))</x:f>
      </x:c>
      <x:c r="C256" s="16" t="str">
        <x:f>IF($A256="","",IF(NOT(ISNUMBER(B256)),"Missing",IF(AND('Scoring Rules'!$F$7&lt;&gt;"",IF('Scoring Rules'!$I$7="&gt;=",B256&gt;='Scoring Rules'!$F$7,B256&gt;'Scoring Rules'!$F$7)),'Scoring Rules'!$G$7,IF(IF('Scoring Rules'!$I$7="&gt;=",B256&gt;='Scoring Rules'!$D$7,B256&gt;'Scoring Rules'!$D$7),'Scoring Rules'!$E$7,IF(IF('Scoring Rules'!$I$7="&gt;=",B256&gt;='Scoring Rules'!$B$7,B256&gt;'Scoring Rules'!$B$7),'Scoring Rules'!$C$7,'Scoring Rules'!$H$7)))))</x:f>
      </x:c>
      <x:c r="D256" s="16" t="str">
        <x:f>IF($A256="","",IF(ISBLANK('Paste Export'!C250),"Missing",IF(ISNUMBER('Paste Export'!C250),'Paste Export'!C250,VALUE('Paste Export'!C250))))</x:f>
      </x:c>
      <x:c r="E256" s="16" t="str">
        <x:f>IF($A256="","",IF(NOT(ISNUMBER(D256)),"Missing",IF(AND('Scoring Rules'!$F$8&lt;&gt;"",IF('Scoring Rules'!$I$8="&gt;=",D256&gt;='Scoring Rules'!$F$8,D256&gt;'Scoring Rules'!$F$8)),'Scoring Rules'!$G$8,IF(IF('Scoring Rules'!$I$8="&gt;=",D256&gt;='Scoring Rules'!$D$8,D256&gt;'Scoring Rules'!$D$8),'Scoring Rules'!$E$8,IF(IF('Scoring Rules'!$I$8="&gt;=",D256&gt;='Scoring Rules'!$B$8,D256&gt;'Scoring Rules'!$B$8),'Scoring Rules'!$C$8,'Scoring Rules'!$H$8)))))</x:f>
      </x:c>
      <x:c r="F256" s="14" t="str">
        <x:f>IF($A256="","",IF(ISBLANK('Paste Export'!D250),"Missing",IF(ISNUMBER('Paste Export'!D250),'Paste Export'!D250,VALUE('Paste Export'!D250))))</x:f>
      </x:c>
      <x:c r="G256" s="16" t="str">
        <x:f>IF($A256="","",IF(NOT(ISNUMBER(F256)),"Missing",IF(AND('Scoring Rules'!$F$9&lt;&gt;"",IF('Scoring Rules'!$I$9="&gt;=",F256&gt;='Scoring Rules'!$F$9,F256&gt;'Scoring Rules'!$F$9)),'Scoring Rules'!$G$9,IF(IF('Scoring Rules'!$I$9="&gt;=",F256&gt;='Scoring Rules'!$D$9,F256&gt;'Scoring Rules'!$D$9),'Scoring Rules'!$E$9,IF(IF('Scoring Rules'!$I$9="&gt;=",F256&gt;='Scoring Rules'!$B$9,F256&gt;'Scoring Rules'!$B$9),'Scoring Rules'!$C$9,'Scoring Rules'!$H$9)))))</x:f>
      </x:c>
      <x:c r="H256" s="15" t="str">
        <x:f>IF($A256="","",IF(ISBLANK('Paste Export'!E250),"Missing",IF(ISNUMBER('Paste Export'!E250),'Paste Export'!E250,VALUE('Paste Export'!E250))))</x:f>
      </x:c>
      <x:c r="I256" s="16" t="str">
        <x:f>IF($A256="","",IF(NOT(ISNUMBER(H256)),"Missing",IF(AND('Scoring Rules'!$F$10&lt;&gt;"",IF('Scoring Rules'!$I$10="&gt;=",H256&gt;='Scoring Rules'!$F$10,H256&gt;'Scoring Rules'!$F$10)),'Scoring Rules'!$G$10,IF(IF('Scoring Rules'!$I$10="&gt;=",H256&gt;='Scoring Rules'!$D$10,H256&gt;'Scoring Rules'!$D$10),'Scoring Rules'!$E$10,IF(IF('Scoring Rules'!$I$10="&gt;=",H256&gt;='Scoring Rules'!$B$10,H256&gt;'Scoring Rules'!$B$10),'Scoring Rules'!$C$10,'Scoring Rules'!$H$10)))))</x:f>
      </x:c>
      <x:c r="J256" s="15" t="str">
        <x:f>IF($A256="","",IF(ISBLANK('Paste Export'!F250),"Missing",IF(ISNUMBER('Paste Export'!F250),'Paste Export'!F250,VALUE('Paste Export'!F250))))</x:f>
      </x:c>
      <x:c r="K256" s="16" t="str">
        <x:f>IF($A256="","",IF(NOT(ISNUMBER(J256)),"Missing",IF(AND('Scoring Rules'!$F$11&lt;&gt;"",IF('Scoring Rules'!$I$11="&gt;=",J256&gt;='Scoring Rules'!$F$11,J256&gt;'Scoring Rules'!$F$11)),'Scoring Rules'!$G$11,IF(IF('Scoring Rules'!$I$11="&gt;=",J256&gt;='Scoring Rules'!$D$11,J256&gt;'Scoring Rules'!$D$11),'Scoring Rules'!$E$11,IF(IF('Scoring Rules'!$I$11="&gt;=",J256&gt;='Scoring Rules'!$B$11,J256&gt;'Scoring Rules'!$B$11),'Scoring Rules'!$C$11,'Scoring Rules'!$H$11)))))</x:f>
      </x:c>
      <x:c r="L256" s="14" t="str">
        <x:f>IF($A256="","",IF(ISBLANK('Paste Export'!G250),"Missing",IF(ISNUMBER('Paste Export'!G250),'Paste Export'!G250,VALUE('Paste Export'!G250))))</x:f>
      </x:c>
      <x:c r="M256" s="16" t="str">
        <x:f>IF($A256="","",IF(NOT(ISNUMBER(L256)),"Missing",IF(AND('Scoring Rules'!$F$12&lt;&gt;"",IF('Scoring Rules'!$I$12="&gt;=",L256&gt;='Scoring Rules'!$F$12,L256&gt;'Scoring Rules'!$F$12)),'Scoring Rules'!$G$12,IF(IF('Scoring Rules'!$I$12="&gt;=",L256&gt;='Scoring Rules'!$D$12,L256&gt;'Scoring Rules'!$D$12),'Scoring Rules'!$E$12,IF(IF('Scoring Rules'!$I$12="&gt;=",L256&gt;='Scoring Rules'!$B$12,L256&gt;'Scoring Rules'!$B$12),'Scoring Rules'!$C$12,'Scoring Rules'!$H$12)))))</x:f>
      </x:c>
      <x:c r="N256" s="14" t="str">
        <x:f>IF($A256="","",IF(ISBLANK('Paste Export'!H250),"Missing",IF(ISNUMBER('Paste Export'!H250),'Paste Export'!H250,VALUE('Paste Export'!H250))))</x:f>
      </x:c>
      <x:c r="O256" s="16" t="str">
        <x:f>IF($A256="","",IF(NOT(ISNUMBER(N256)),"Missing",IF(AND('Scoring Rules'!$F$13&lt;&gt;"",IF('Scoring Rules'!$I$13="&gt;=",100-N256&gt;='Scoring Rules'!$F$13,100-N256&gt;'Scoring Rules'!$F$13)),'Scoring Rules'!$G$13,IF(IF('Scoring Rules'!$I$13="&gt;=",100-N256&gt;='Scoring Rules'!$D$13,100-N256&gt;'Scoring Rules'!$D$13),'Scoring Rules'!$E$13,IF(IF('Scoring Rules'!$I$13="&gt;=",100-N256&gt;='Scoring Rules'!$B$13,100-N256&gt;'Scoring Rules'!$B$13),'Scoring Rules'!$C$13,'Scoring Rules'!$H$13)))))</x:f>
      </x:c>
      <x:c r="P256" s="16" t="str">
        <x:f>IF($A256="","",IF(COUNT(C256,E256,G256,I256,K256,M256,O256)=7,SUM(C256,E256,G256,I256,K256,M256,O256),"Missing metric"))</x:f>
      </x:c>
      <x:c r="Q256" s="16" t="str">
        <x:f>IF($A256="","",IF(ISBLANK('Paste Export'!I250),"Missing",VALUE('Paste Export'!I250)))</x:f>
      </x:c>
      <x:c r="R256" s="16" t="str">
        <x:f>IF($A256="","",IF(AND(ISNUMBER(P256),ISNUMBER(Q256)),P256-Q256,"Unavailable"))</x:f>
      </x:c>
      <x:c r="S256" s="2" t="str">
        <x:f>IF($A256="","",IF(ISNUMBER(R256),IF(R256=0,"Matches","Review rules / rounding"),"Missing input"))</x:f>
      </x:c>
      <x:c r="T256" s="8" t="str">
        <x:f>IF($A256="","",IF(NOT(ISNUMBER(C256)),"Missing metric", IF(AND('Scoring Rules'!$F$7&lt;&gt;"",IF('Scoring Rules'!$I$7="&gt;=",B256&gt;='Scoring Rules'!$F$7,B256&gt;'Scoring Rules'!$F$7)),'Scoring Rules'!$I$7&amp;" "&amp;TEXT('Scoring Rules'!$F$7,"0.00"),IF(IF('Scoring Rules'!$I$7="&gt;=",B256&gt;='Scoring Rules'!$D$7,B256&gt;'Scoring Rules'!$D$7),'Scoring Rules'!$I$7&amp;" "&amp;TEXT('Scoring Rules'!$D$7,"0.00")&amp;" to "&amp;IF('Scoring Rules'!$I$7="&gt;", "&lt;= ","&lt; ")&amp;TEXT('Scoring Rules'!$F$7,"0.00"),IF(IF('Scoring Rules'!$I$7="&gt;=",B256&gt;='Scoring Rules'!$B$7,B256&gt;'Scoring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"&amp;C256&amp;" pts"))</x:f>
      </x:c>
      <x:c r="U256" s="8" t="str">
        <x:f>IF($A256="","",IF(NOT(ISNUMBER(E256)),"Missing metric", IF(AND('Scoring Rules'!$F$8&lt;&gt;"",IF('Scoring Rules'!$I$8="&gt;=",D256&gt;='Scoring Rules'!$F$8,D256&gt;'Scoring Rules'!$F$8)),'Scoring Rules'!$I$8&amp;" "&amp;TEXT('Scoring Rules'!$F$8,"0.00"),IF(IF('Scoring Rules'!$I$8="&gt;=",D256&gt;='Scoring Rules'!$D$8,D256&gt;'Scoring Rules'!$D$8),'Scoring Rules'!$I$8&amp;" "&amp;TEXT('Scoring Rules'!$D$8,"0.00")&amp;" to "&amp;IF('Scoring Rules'!$I$8="&gt;", "&lt;= ","&lt; ")&amp;TEXT('Scoring Rules'!$F$8,"0.00"),IF(IF('Scoring Rules'!$I$8="&gt;=",D256&gt;='Scoring Rules'!$B$8,D256&gt;'Scoring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"&amp;E256&amp;" pts"))</x:f>
      </x:c>
      <x:c r="V256" s="8" t="str">
        <x:f>IF($A256="","",IF(NOT(ISNUMBER(G256)),"Missing metric", IF(AND('Scoring Rules'!$F$9&lt;&gt;"",IF('Scoring Rules'!$I$9="&gt;=",F256&gt;='Scoring Rules'!$F$9,F256&gt;'Scoring Rules'!$F$9)),'Scoring Rules'!$I$9&amp;" "&amp;TEXT('Scoring Rules'!$F$9,"0.00"),IF(IF('Scoring Rules'!$I$9="&gt;=",F256&gt;='Scoring Rules'!$D$9,F256&gt;'Scoring Rules'!$D$9),'Scoring Rules'!$I$9&amp;" "&amp;TEXT('Scoring Rules'!$D$9,"0.00")&amp;" to "&amp;IF('Scoring Rules'!$I$9="&gt;", "&lt;= ","&lt; ")&amp;TEXT('Scoring Rules'!$F$9,"0.00"),IF(IF('Scoring Rules'!$I$9="&gt;=",F256&gt;='Scoring Rules'!$B$9,F256&gt;'Scoring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"&amp;G256&amp;" pts"))</x:f>
      </x:c>
      <x:c r="W256" s="8" t="str">
        <x:f>IF($A256="","",IF(NOT(ISNUMBER(I256)),"Missing metric", IF(AND('Scoring Rules'!$F$10&lt;&gt;"",IF('Scoring Rules'!$I$10="&gt;=",H256&gt;='Scoring Rules'!$F$10,H256&gt;'Scoring Rules'!$F$10)),'Scoring Rules'!$I$10&amp;" "&amp;TEXT('Scoring Rules'!$F$10,"0.00"),IF(IF('Scoring Rules'!$I$10="&gt;=",H256&gt;='Scoring Rules'!$D$10,H256&gt;'Scoring Rules'!$D$10),'Scoring Rules'!$I$10&amp;" "&amp;TEXT('Scoring Rules'!$D$10,"0.00")&amp;" to "&amp;IF('Scoring Rules'!$I$10="&gt;", "&lt;= ","&lt; ")&amp;TEXT('Scoring Rules'!$F$10,"0.00"),IF(IF('Scoring Rules'!$I$10="&gt;=",H256&gt;='Scoring Rules'!$B$10,H256&gt;'Scoring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"&amp;I256&amp;" pts"))</x:f>
      </x:c>
      <x:c r="X256" s="8" t="str">
        <x:f>IF($A256="","",IF(NOT(ISNUMBER(K256)),"Missing metric", IF(AND('Scoring Rules'!$F$11&lt;&gt;"",IF('Scoring Rules'!$I$11="&gt;=",J256&gt;='Scoring Rules'!$F$11,J256&gt;'Scoring Rules'!$F$11)),'Scoring Rules'!$I$11&amp;" "&amp;TEXT('Scoring Rules'!$F$11,"0.00"),IF(IF('Scoring Rules'!$I$11="&gt;=",J256&gt;='Scoring Rules'!$D$11,J256&gt;'Scoring Rules'!$D$11),'Scoring Rules'!$I$11&amp;" "&amp;TEXT('Scoring Rules'!$D$11,"0.00")&amp;" to "&amp;IF('Scoring Rules'!$I$11="&gt;", "&lt;= ","&lt; ")&amp;TEXT('Scoring Rules'!$F$11,"0.00"),IF(IF('Scoring Rules'!$I$11="&gt;=",J256&gt;='Scoring Rules'!$B$11,J256&gt;'Scoring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"&amp;K256&amp;" pts"))</x:f>
      </x:c>
      <x:c r="Y256" s="8" t="str">
        <x:f>IF($A256="","",IF(NOT(ISNUMBER(M256)),"Missing metric", IF(IF('Scoring Rules'!$I$12="&gt;=",L256&gt;='Scoring Rules'!$D$12,L256&gt;'Scoring Rules'!$D$12),'Scoring Rules'!$I$12&amp;" "&amp;TEXT('Scoring Rules'!$D$12,"0.00"),IF(IF('Scoring Rules'!$I$12="&gt;=",L256&gt;='Scoring Rules'!$B$12,L256&gt;'Scoring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"&amp;M256&amp;" pts"))</x:f>
      </x:c>
      <x:c r="Z256" s="8" t="str">
        <x:f>IF($A256="","",IF(NOT(ISNUMBER(O256)),"Missing metric","Attendance "&amp;TEXT(100-N256,"0.00")&amp;"%: "&amp;IF(AND('Scoring Rules'!$F$13&lt;&gt;"",IF('Scoring Rules'!$I$13="&gt;=",100-N256&gt;='Scoring Rules'!$F$13,100-N256&gt;'Scoring Rules'!$F$13)),'Scoring Rules'!$I$13&amp;" "&amp;TEXT('Scoring Rules'!$F$13,"0.00"),IF(IF('Scoring Rules'!$I$13="&gt;=",100-N256&gt;='Scoring Rules'!$D$13,100-N256&gt;'Scoring Rules'!$D$13),'Scoring Rules'!$I$13&amp;" "&amp;TEXT('Scoring Rules'!$D$13,"0.00")&amp;" to "&amp;IF('Scoring Rules'!$I$13="&gt;", "&lt;= ","&lt; ")&amp;TEXT('Scoring Rules'!$F$13,"0.00"),IF(IF('Scoring Rules'!$I$13="&gt;=",100-N256&gt;='Scoring Rules'!$B$13,100-N256&gt;'Scoring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"&amp;O256&amp;" pts"))</x:f>
      </x:c>
    </x:row>
    <x:row r="257" ht="32" customHeight="1">
      <x:c r="A257" s="2" t="str">
        <x:f>IF('Paste Export'!A251&lt;&gt;"",'Paste Export'!A251,"")</x:f>
      </x:c>
      <x:c r="B257" s="16" t="str">
        <x:f>IF($A257="","",IF(ISBLANK('Paste Export'!B251),"Missing",IF(ISNUMBER('Paste Export'!B251),'Paste Export'!B251,VALUE('Paste Export'!B251))))</x:f>
      </x:c>
      <x:c r="C257" s="16" t="str">
        <x:f>IF($A257="","",IF(NOT(ISNUMBER(B257)),"Missing",IF(AND('Scoring Rules'!$F$7&lt;&gt;"",IF('Scoring Rules'!$I$7="&gt;=",B257&gt;='Scoring Rules'!$F$7,B257&gt;'Scoring Rules'!$F$7)),'Scoring Rules'!$G$7,IF(IF('Scoring Rules'!$I$7="&gt;=",B257&gt;='Scoring Rules'!$D$7,B257&gt;'Scoring Rules'!$D$7),'Scoring Rules'!$E$7,IF(IF('Scoring Rules'!$I$7="&gt;=",B257&gt;='Scoring Rules'!$B$7,B257&gt;'Scoring Rules'!$B$7),'Scoring Rules'!$C$7,'Scoring Rules'!$H$7)))))</x:f>
      </x:c>
      <x:c r="D257" s="16" t="str">
        <x:f>IF($A257="","",IF(ISBLANK('Paste Export'!C251),"Missing",IF(ISNUMBER('Paste Export'!C251),'Paste Export'!C251,VALUE('Paste Export'!C251))))</x:f>
      </x:c>
      <x:c r="E257" s="16" t="str">
        <x:f>IF($A257="","",IF(NOT(ISNUMBER(D257)),"Missing",IF(AND('Scoring Rules'!$F$8&lt;&gt;"",IF('Scoring Rules'!$I$8="&gt;=",D257&gt;='Scoring Rules'!$F$8,D257&gt;'Scoring Rules'!$F$8)),'Scoring Rules'!$G$8,IF(IF('Scoring Rules'!$I$8="&gt;=",D257&gt;='Scoring Rules'!$D$8,D257&gt;'Scoring Rules'!$D$8),'Scoring Rules'!$E$8,IF(IF('Scoring Rules'!$I$8="&gt;=",D257&gt;='Scoring Rules'!$B$8,D257&gt;'Scoring Rules'!$B$8),'Scoring Rules'!$C$8,'Scoring Rules'!$H$8)))))</x:f>
      </x:c>
      <x:c r="F257" s="14" t="str">
        <x:f>IF($A257="","",IF(ISBLANK('Paste Export'!D251),"Missing",IF(ISNUMBER('Paste Export'!D251),'Paste Export'!D251,VALUE('Paste Export'!D251))))</x:f>
      </x:c>
      <x:c r="G257" s="16" t="str">
        <x:f>IF($A257="","",IF(NOT(ISNUMBER(F257)),"Missing",IF(AND('Scoring Rules'!$F$9&lt;&gt;"",IF('Scoring Rules'!$I$9="&gt;=",F257&gt;='Scoring Rules'!$F$9,F257&gt;'Scoring Rules'!$F$9)),'Scoring Rules'!$G$9,IF(IF('Scoring Rules'!$I$9="&gt;=",F257&gt;='Scoring Rules'!$D$9,F257&gt;'Scoring Rules'!$D$9),'Scoring Rules'!$E$9,IF(IF('Scoring Rules'!$I$9="&gt;=",F257&gt;='Scoring Rules'!$B$9,F257&gt;'Scoring Rules'!$B$9),'Scoring Rules'!$C$9,'Scoring Rules'!$H$9)))))</x:f>
      </x:c>
      <x:c r="H257" s="15" t="str">
        <x:f>IF($A257="","",IF(ISBLANK('Paste Export'!E251),"Missing",IF(ISNUMBER('Paste Export'!E251),'Paste Export'!E251,VALUE('Paste Export'!E251))))</x:f>
      </x:c>
      <x:c r="I257" s="16" t="str">
        <x:f>IF($A257="","",IF(NOT(ISNUMBER(H257)),"Missing",IF(AND('Scoring Rules'!$F$10&lt;&gt;"",IF('Scoring Rules'!$I$10="&gt;=",H257&gt;='Scoring Rules'!$F$10,H257&gt;'Scoring Rules'!$F$10)),'Scoring Rules'!$G$10,IF(IF('Scoring Rules'!$I$10="&gt;=",H257&gt;='Scoring Rules'!$D$10,H257&gt;'Scoring Rules'!$D$10),'Scoring Rules'!$E$10,IF(IF('Scoring Rules'!$I$10="&gt;=",H257&gt;='Scoring Rules'!$B$10,H257&gt;'Scoring Rules'!$B$10),'Scoring Rules'!$C$10,'Scoring Rules'!$H$10)))))</x:f>
      </x:c>
      <x:c r="J257" s="15" t="str">
        <x:f>IF($A257="","",IF(ISBLANK('Paste Export'!F251),"Missing",IF(ISNUMBER('Paste Export'!F251),'Paste Export'!F251,VALUE('Paste Export'!F251))))</x:f>
      </x:c>
      <x:c r="K257" s="16" t="str">
        <x:f>IF($A257="","",IF(NOT(ISNUMBER(J257)),"Missing",IF(AND('Scoring Rules'!$F$11&lt;&gt;"",IF('Scoring Rules'!$I$11="&gt;=",J257&gt;='Scoring Rules'!$F$11,J257&gt;'Scoring Rules'!$F$11)),'Scoring Rules'!$G$11,IF(IF('Scoring Rules'!$I$11="&gt;=",J257&gt;='Scoring Rules'!$D$11,J257&gt;'Scoring Rules'!$D$11),'Scoring Rules'!$E$11,IF(IF('Scoring Rules'!$I$11="&gt;=",J257&gt;='Scoring Rules'!$B$11,J257&gt;'Scoring Rules'!$B$11),'Scoring Rules'!$C$11,'Scoring Rules'!$H$11)))))</x:f>
      </x:c>
      <x:c r="L257" s="14" t="str">
        <x:f>IF($A257="","",IF(ISBLANK('Paste Export'!G251),"Missing",IF(ISNUMBER('Paste Export'!G251),'Paste Export'!G251,VALUE('Paste Export'!G251))))</x:f>
      </x:c>
      <x:c r="M257" s="16" t="str">
        <x:f>IF($A257="","",IF(NOT(ISNUMBER(L257)),"Missing",IF(AND('Scoring Rules'!$F$12&lt;&gt;"",IF('Scoring Rules'!$I$12="&gt;=",L257&gt;='Scoring Rules'!$F$12,L257&gt;'Scoring Rules'!$F$12)),'Scoring Rules'!$G$12,IF(IF('Scoring Rules'!$I$12="&gt;=",L257&gt;='Scoring Rules'!$D$12,L257&gt;'Scoring Rules'!$D$12),'Scoring Rules'!$E$12,IF(IF('Scoring Rules'!$I$12="&gt;=",L257&gt;='Scoring Rules'!$B$12,L257&gt;'Scoring Rules'!$B$12),'Scoring Rules'!$C$12,'Scoring Rules'!$H$12)))))</x:f>
      </x:c>
      <x:c r="N257" s="14" t="str">
        <x:f>IF($A257="","",IF(ISBLANK('Paste Export'!H251),"Missing",IF(ISNUMBER('Paste Export'!H251),'Paste Export'!H251,VALUE('Paste Export'!H251))))</x:f>
      </x:c>
      <x:c r="O257" s="16" t="str">
        <x:f>IF($A257="","",IF(NOT(ISNUMBER(N257)),"Missing",IF(AND('Scoring Rules'!$F$13&lt;&gt;"",IF('Scoring Rules'!$I$13="&gt;=",100-N257&gt;='Scoring Rules'!$F$13,100-N257&gt;'Scoring Rules'!$F$13)),'Scoring Rules'!$G$13,IF(IF('Scoring Rules'!$I$13="&gt;=",100-N257&gt;='Scoring Rules'!$D$13,100-N257&gt;'Scoring Rules'!$D$13),'Scoring Rules'!$E$13,IF(IF('Scoring Rules'!$I$13="&gt;=",100-N257&gt;='Scoring Rules'!$B$13,100-N257&gt;'Scoring Rules'!$B$13),'Scoring Rules'!$C$13,'Scoring Rules'!$H$13)))))</x:f>
      </x:c>
      <x:c r="P257" s="16" t="str">
        <x:f>IF($A257="","",IF(COUNT(C257,E257,G257,I257,K257,M257,O257)=7,SUM(C257,E257,G257,I257,K257,M257,O257),"Missing metric"))</x:f>
      </x:c>
      <x:c r="Q257" s="16" t="str">
        <x:f>IF($A257="","",IF(ISBLANK('Paste Export'!I251),"Missing",VALUE('Paste Export'!I251)))</x:f>
      </x:c>
      <x:c r="R257" s="16" t="str">
        <x:f>IF($A257="","",IF(AND(ISNUMBER(P257),ISNUMBER(Q257)),P257-Q257,"Unavailable"))</x:f>
      </x:c>
      <x:c r="S257" s="2" t="str">
        <x:f>IF($A257="","",IF(ISNUMBER(R257),IF(R257=0,"Matches","Review rules / rounding"),"Missing input"))</x:f>
      </x:c>
      <x:c r="T257" s="8" t="str">
        <x:f>IF($A257="","",IF(NOT(ISNUMBER(C257)),"Missing metric", IF(AND('Scoring Rules'!$F$7&lt;&gt;"",IF('Scoring Rules'!$I$7="&gt;=",B257&gt;='Scoring Rules'!$F$7,B257&gt;'Scoring Rules'!$F$7)),'Scoring Rules'!$I$7&amp;" "&amp;TEXT('Scoring Rules'!$F$7,"0.00"),IF(IF('Scoring Rules'!$I$7="&gt;=",B257&gt;='Scoring Rules'!$D$7,B257&gt;'Scoring Rules'!$D$7),'Scoring Rules'!$I$7&amp;" "&amp;TEXT('Scoring Rules'!$D$7,"0.00")&amp;" to "&amp;IF('Scoring Rules'!$I$7="&gt;", "&lt;= ","&lt; ")&amp;TEXT('Scoring Rules'!$F$7,"0.00"),IF(IF('Scoring Rules'!$I$7="&gt;=",B257&gt;='Scoring Rules'!$B$7,B257&gt;'Scoring Rules'!$B$7),'Scoring Rules'!$I$7&amp;" "&amp;TEXT('Scoring Rules'!$B$7,"0.00")&amp;" to "&amp;IF('Scoring Rules'!$I$7="&gt;", "&lt;= ","&lt; ")&amp;TEXT('Scoring Rules'!$D$7,"0.00"),IF('Scoring Rules'!$I$7="&gt;", "&lt;= ","&lt; ")&amp;TEXT('Scoring Rules'!$B$7,"0.00"))))&amp;" = "&amp;C257&amp;" pts"))</x:f>
      </x:c>
      <x:c r="U257" s="8" t="str">
        <x:f>IF($A257="","",IF(NOT(ISNUMBER(E257)),"Missing metric", IF(AND('Scoring Rules'!$F$8&lt;&gt;"",IF('Scoring Rules'!$I$8="&gt;=",D257&gt;='Scoring Rules'!$F$8,D257&gt;'Scoring Rules'!$F$8)),'Scoring Rules'!$I$8&amp;" "&amp;TEXT('Scoring Rules'!$F$8,"0.00"),IF(IF('Scoring Rules'!$I$8="&gt;=",D257&gt;='Scoring Rules'!$D$8,D257&gt;'Scoring Rules'!$D$8),'Scoring Rules'!$I$8&amp;" "&amp;TEXT('Scoring Rules'!$D$8,"0.00")&amp;" to "&amp;IF('Scoring Rules'!$I$8="&gt;", "&lt;= ","&lt; ")&amp;TEXT('Scoring Rules'!$F$8,"0.00"),IF(IF('Scoring Rules'!$I$8="&gt;=",D257&gt;='Scoring Rules'!$B$8,D257&gt;'Scoring Rules'!$B$8),'Scoring Rules'!$I$8&amp;" "&amp;TEXT('Scoring Rules'!$B$8,"0.00")&amp;" to "&amp;IF('Scoring Rules'!$I$8="&gt;", "&lt;= ","&lt; ")&amp;TEXT('Scoring Rules'!$D$8,"0.00"),IF('Scoring Rules'!$I$8="&gt;", "&lt;= ","&lt; ")&amp;TEXT('Scoring Rules'!$B$8,"0.00"))))&amp;" = "&amp;E257&amp;" pts"))</x:f>
      </x:c>
      <x:c r="V257" s="8" t="str">
        <x:f>IF($A257="","",IF(NOT(ISNUMBER(G257)),"Missing metric", IF(AND('Scoring Rules'!$F$9&lt;&gt;"",IF('Scoring Rules'!$I$9="&gt;=",F257&gt;='Scoring Rules'!$F$9,F257&gt;'Scoring Rules'!$F$9)),'Scoring Rules'!$I$9&amp;" "&amp;TEXT('Scoring Rules'!$F$9,"0.00"),IF(IF('Scoring Rules'!$I$9="&gt;=",F257&gt;='Scoring Rules'!$D$9,F257&gt;'Scoring Rules'!$D$9),'Scoring Rules'!$I$9&amp;" "&amp;TEXT('Scoring Rules'!$D$9,"0.00")&amp;" to "&amp;IF('Scoring Rules'!$I$9="&gt;", "&lt;= ","&lt; ")&amp;TEXT('Scoring Rules'!$F$9,"0.00"),IF(IF('Scoring Rules'!$I$9="&gt;=",F257&gt;='Scoring Rules'!$B$9,F257&gt;'Scoring Rules'!$B$9),'Scoring Rules'!$I$9&amp;" "&amp;TEXT('Scoring Rules'!$B$9,"0.00")&amp;" to "&amp;IF('Scoring Rules'!$I$9="&gt;", "&lt;= ","&lt; ")&amp;TEXT('Scoring Rules'!$D$9,"0.00"),IF('Scoring Rules'!$I$9="&gt;", "&lt;= ","&lt; ")&amp;TEXT('Scoring Rules'!$B$9,"0.00"))))&amp;" = "&amp;G257&amp;" pts"))</x:f>
      </x:c>
      <x:c r="W257" s="8" t="str">
        <x:f>IF($A257="","",IF(NOT(ISNUMBER(I257)),"Missing metric", IF(AND('Scoring Rules'!$F$10&lt;&gt;"",IF('Scoring Rules'!$I$10="&gt;=",H257&gt;='Scoring Rules'!$F$10,H257&gt;'Scoring Rules'!$F$10)),'Scoring Rules'!$I$10&amp;" "&amp;TEXT('Scoring Rules'!$F$10,"0.00"),IF(IF('Scoring Rules'!$I$10="&gt;=",H257&gt;='Scoring Rules'!$D$10,H257&gt;'Scoring Rules'!$D$10),'Scoring Rules'!$I$10&amp;" "&amp;TEXT('Scoring Rules'!$D$10,"0.00")&amp;" to "&amp;IF('Scoring Rules'!$I$10="&gt;", "&lt;= ","&lt; ")&amp;TEXT('Scoring Rules'!$F$10,"0.00"),IF(IF('Scoring Rules'!$I$10="&gt;=",H257&gt;='Scoring Rules'!$B$10,H257&gt;'Scoring Rules'!$B$10),'Scoring Rules'!$I$10&amp;" "&amp;TEXT('Scoring Rules'!$B$10,"0.00")&amp;" to "&amp;IF('Scoring Rules'!$I$10="&gt;", "&lt;= ","&lt; ")&amp;TEXT('Scoring Rules'!$D$10,"0.00"),IF('Scoring Rules'!$I$10="&gt;", "&lt;= ","&lt; ")&amp;TEXT('Scoring Rules'!$B$10,"0.00"))))&amp;" = "&amp;I257&amp;" pts"))</x:f>
      </x:c>
      <x:c r="X257" s="8" t="str">
        <x:f>IF($A257="","",IF(NOT(ISNUMBER(K257)),"Missing metric", IF(AND('Scoring Rules'!$F$11&lt;&gt;"",IF('Scoring Rules'!$I$11="&gt;=",J257&gt;='Scoring Rules'!$F$11,J257&gt;'Scoring Rules'!$F$11)),'Scoring Rules'!$I$11&amp;" "&amp;TEXT('Scoring Rules'!$F$11,"0.00"),IF(IF('Scoring Rules'!$I$11="&gt;=",J257&gt;='Scoring Rules'!$D$11,J257&gt;'Scoring Rules'!$D$11),'Scoring Rules'!$I$11&amp;" "&amp;TEXT('Scoring Rules'!$D$11,"0.00")&amp;" to "&amp;IF('Scoring Rules'!$I$11="&gt;", "&lt;= ","&lt; ")&amp;TEXT('Scoring Rules'!$F$11,"0.00"),IF(IF('Scoring Rules'!$I$11="&gt;=",J257&gt;='Scoring Rules'!$B$11,J257&gt;'Scoring Rules'!$B$11),'Scoring Rules'!$I$11&amp;" "&amp;TEXT('Scoring Rules'!$B$11,"0.00")&amp;" to "&amp;IF('Scoring Rules'!$I$11="&gt;", "&lt;= ","&lt; ")&amp;TEXT('Scoring Rules'!$D$11,"0.00"),IF('Scoring Rules'!$I$11="&gt;", "&lt;= ","&lt; ")&amp;TEXT('Scoring Rules'!$B$11,"0.00"))))&amp;" = "&amp;K257&amp;" pts"))</x:f>
      </x:c>
      <x:c r="Y257" s="8" t="str">
        <x:f>IF($A257="","",IF(NOT(ISNUMBER(M257)),"Missing metric", IF(IF('Scoring Rules'!$I$12="&gt;=",L257&gt;='Scoring Rules'!$D$12,L257&gt;'Scoring Rules'!$D$12),'Scoring Rules'!$I$12&amp;" "&amp;TEXT('Scoring Rules'!$D$12,"0.00"),IF(IF('Scoring Rules'!$I$12="&gt;=",L257&gt;='Scoring Rules'!$B$12,L257&gt;'Scoring Rules'!$B$12),'Scoring Rules'!$I$12&amp;" "&amp;TEXT('Scoring Rules'!$B$12,"0.00")&amp;" to "&amp;IF('Scoring Rules'!$I$12="&gt;", "&lt;= ","&lt; ")&amp;TEXT('Scoring Rules'!$D$12,"0.00"),IF('Scoring Rules'!$I$12="&gt;", "&lt;= ","&lt; ")&amp;TEXT('Scoring Rules'!$B$12,"0.00")))&amp;" = "&amp;M257&amp;" pts"))</x:f>
      </x:c>
      <x:c r="Z257" s="8" t="str">
        <x:f>IF($A257="","",IF(NOT(ISNUMBER(O257)),"Missing metric","Attendance "&amp;TEXT(100-N257,"0.00")&amp;"%: "&amp;IF(AND('Scoring Rules'!$F$13&lt;&gt;"",IF('Scoring Rules'!$I$13="&gt;=",100-N257&gt;='Scoring Rules'!$F$13,100-N257&gt;'Scoring Rules'!$F$13)),'Scoring Rules'!$I$13&amp;" "&amp;TEXT('Scoring Rules'!$F$13,"0.00"),IF(IF('Scoring Rules'!$I$13="&gt;=",100-N257&gt;='Scoring Rules'!$D$13,100-N257&gt;'Scoring Rules'!$D$13),'Scoring Rules'!$I$13&amp;" "&amp;TEXT('Scoring Rules'!$D$13,"0.00")&amp;" to "&amp;IF('Scoring Rules'!$I$13="&gt;", "&lt;= ","&lt; ")&amp;TEXT('Scoring Rules'!$F$13,"0.00"),IF(IF('Scoring Rules'!$I$13="&gt;=",100-N257&gt;='Scoring Rules'!$B$13,100-N257&gt;'Scoring Rules'!$B$13),'Scoring Rules'!$I$13&amp;" "&amp;TEXT('Scoring Rules'!$B$13,"0.00")&amp;" to "&amp;IF('Scoring Rules'!$I$13="&gt;", "&lt;= ","&lt; ")&amp;TEXT('Scoring Rules'!$D$13,"0.00"),IF('Scoring Rules'!$I$13="&gt;", "&lt;= ","&lt; ")&amp;TEXT('Scoring Rules'!$B$13,"0.00"))))&amp;" = "&amp;O257&amp;" pts"))</x:f>
      </x:c>
    </x:row>
    <x:row r="258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</x:sheetData>
  <x:conditionalFormatting sqref="C8:C257">
    <x:cfRule type="cellIs" dxfId="0" priority="1" operator="equal">
      <x:formula>0</x:formula>
    </x:cfRule>
    <x:cfRule type="cellIs" dxfId="1" priority="2" operator="between">
      <x:formula>5</x:formula>
      <x:formula>10</x:formula>
    </x:cfRule>
    <x:cfRule type="cellIs" dxfId="2" priority="3" operator="equal">
      <x:formula>15</x:formula>
    </x:cfRule>
  </x:conditionalFormatting>
  <x:conditionalFormatting sqref="E8:E257">
    <x:cfRule type="cellIs" dxfId="3" priority="4" operator="equal">
      <x:formula>0</x:formula>
    </x:cfRule>
    <x:cfRule type="cellIs" dxfId="4" priority="5" operator="between">
      <x:formula>5</x:formula>
      <x:formula>10</x:formula>
    </x:cfRule>
    <x:cfRule type="cellIs" dxfId="5" priority="6" operator="equal">
      <x:formula>15</x:formula>
    </x:cfRule>
  </x:conditionalFormatting>
  <x:conditionalFormatting sqref="G8:G257">
    <x:cfRule type="cellIs" dxfId="6" priority="7" operator="equal">
      <x:formula>0</x:formula>
    </x:cfRule>
    <x:cfRule type="cellIs" dxfId="7" priority="8" operator="between">
      <x:formula>5</x:formula>
      <x:formula>10</x:formula>
    </x:cfRule>
    <x:cfRule type="cellIs" dxfId="8" priority="9" operator="equal">
      <x:formula>15</x:formula>
    </x:cfRule>
  </x:conditionalFormatting>
  <x:conditionalFormatting sqref="I8:I257">
    <x:cfRule type="cellIs" dxfId="9" priority="10" operator="equal">
      <x:formula>0</x:formula>
    </x:cfRule>
    <x:cfRule type="cellIs" dxfId="10" priority="11" operator="between">
      <x:formula>5</x:formula>
      <x:formula>10</x:formula>
    </x:cfRule>
    <x:cfRule type="cellIs" dxfId="11" priority="12" operator="equal">
      <x:formula>15</x:formula>
    </x:cfRule>
  </x:conditionalFormatting>
  <x:conditionalFormatting sqref="K8:K257">
    <x:cfRule type="cellIs" dxfId="12" priority="13" operator="equal">
      <x:formula>0</x:formula>
    </x:cfRule>
    <x:cfRule type="cellIs" dxfId="13" priority="14" operator="between">
      <x:formula>5</x:formula>
      <x:formula>10</x:formula>
    </x:cfRule>
    <x:cfRule type="cellIs" dxfId="14" priority="15" operator="equal">
      <x:formula>15</x:formula>
    </x:cfRule>
  </x:conditionalFormatting>
  <x:conditionalFormatting sqref="M8:M257">
    <x:cfRule type="cellIs" dxfId="15" priority="16" operator="equal">
      <x:formula>0</x:formula>
    </x:cfRule>
    <x:cfRule type="cellIs" dxfId="16" priority="17" operator="between">
      <x:formula>5</x:formula>
      <x:formula>10</x:formula>
    </x:cfRule>
    <x:cfRule type="cellIs" dxfId="17" priority="18" operator="equal">
      <x:formula>15</x:formula>
    </x:cfRule>
  </x:conditionalFormatting>
  <x:conditionalFormatting sqref="O8:O257">
    <x:cfRule type="cellIs" dxfId="18" priority="19" operator="equal">
      <x:formula>0</x:formula>
    </x:cfRule>
    <x:cfRule type="cellIs" dxfId="19" priority="20" operator="between">
      <x:formula>5</x:formula>
      <x:formula>10</x:formula>
    </x:cfRule>
    <x:cfRule type="cellIs" dxfId="20" priority="21" operator="equal">
      <x:formula>15</x:formula>
    </x:cfRule>
  </x:conditionalFormatting>
  <x:conditionalFormatting sqref="R8:S257">
    <x:cfRule type="expression" dxfId="21" priority="22">
      <x:formula>AND(ISNUMBER($R8),$R8&lt;&gt;0)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4" hidden="0" customWidth="1"/>
    <x:col min="10" max="10" width="2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Scoring Rules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 t="str">
        <x:v>Editable bounds and points are shaded yellow. Higher values must cross a bound to earn its score.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 t="str">
        <x:v>Default comparison is &gt; (strict). &gt;= is available for confirmed regional rules. Keep bounds in ascending order.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48" customHeight="1">
      <x:c r="A6" s="7" t="str">
        <x:v>Metric used for scoring</x:v>
      </x:c>
      <x:c r="B6" s="7" t="str">
        <x:v>Bound 1</x:v>
      </x:c>
      <x:c r="C6" s="7" t="str">
        <x:v>Points 1</x:v>
      </x:c>
      <x:c r="D6" s="7" t="str">
        <x:v>Bound 2</x:v>
      </x:c>
      <x:c r="E6" s="7" t="str">
        <x:v>Points 2</x:v>
      </x:c>
      <x:c r="F6" s="7" t="str">
        <x:v>Bound 3</x:v>
      </x:c>
      <x:c r="G6" s="7" t="str">
        <x:v>Points 3</x:v>
      </x:c>
      <x:c r="H6" s="7" t="str">
        <x:v>Below first</x:v>
      </x:c>
      <x:c r="I6" s="7" t="str">
        <x:v>Comparison</x:v>
      </x:c>
      <x:c r="J6" s="7" t="str">
        <x:v>Unit</x:v>
      </x:c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Chapter size</x:v>
      </x:c>
      <x:c r="B7" s="10" t="n">
        <x:v>19.99</x:v>
      </x:c>
      <x:c r="C7" s="10" t="n">
        <x:v>5</x:v>
      </x:c>
      <x:c r="D7" s="10" t="n">
        <x:v>24.99</x:v>
      </x:c>
      <x:c r="E7" s="10" t="n">
        <x:v>10</x:v>
      </x:c>
      <x:c r="F7" s="10" t="n">
        <x:v>29.99</x:v>
      </x:c>
      <x:c r="G7" s="10" t="n">
        <x:v>15</x:v>
      </x:c>
      <x:c r="H7" s="10" t="n">
        <x:v>0</x:v>
      </x:c>
      <x:c r="I7" s="9" t="str">
        <x:v>&gt;</x:v>
      </x:c>
      <x:c r="J7" s="2" t="str">
        <x:v>members</x:v>
      </x:c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Member growth</x:v>
      </x:c>
      <x:c r="B8" s="10" t="n">
        <x:v>0.99</x:v>
      </x:c>
      <x:c r="C8" s="10" t="n">
        <x:v>5</x:v>
      </x:c>
      <x:c r="D8" s="10" t="n">
        <x:v>1.99</x:v>
      </x:c>
      <x:c r="E8" s="10" t="n">
        <x:v>10</x:v>
      </x:c>
      <x:c r="F8" s="10" t="n">
        <x:v>3.99</x:v>
      </x:c>
      <x:c r="G8" s="10" t="n">
        <x:v>15</x:v>
      </x:c>
      <x:c r="H8" s="10" t="n">
        <x:v>0</x:v>
      </x:c>
      <x:c r="I8" s="9" t="str">
        <x:v>&gt;</x:v>
      </x:c>
      <x:c r="J8" s="2" t="str">
        <x:v>members</x:v>
      </x:c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Retention</x:v>
      </x:c>
      <x:c r="B9" s="10" t="n">
        <x:v>49.99</x:v>
      </x:c>
      <x:c r="C9" s="10" t="n">
        <x:v>5</x:v>
      </x:c>
      <x:c r="D9" s="10" t="n">
        <x:v>59.99</x:v>
      </x:c>
      <x:c r="E9" s="10" t="n">
        <x:v>10</x:v>
      </x:c>
      <x:c r="F9" s="10" t="n">
        <x:v>69.99</x:v>
      </x:c>
      <x:c r="G9" s="10" t="n">
        <x:v>15</x:v>
      </x:c>
      <x:c r="H9" s="10" t="n">
        <x:v>0</x:v>
      </x:c>
      <x:c r="I9" s="9" t="str">
        <x:v>&gt;</x:v>
      </x:c>
      <x:c r="J9" s="2" t="str">
        <x:v>percentage points</x:v>
      </x:c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str">
        <x:v>Referrals</x:v>
      </x:c>
      <x:c r="B10" s="10" t="n">
        <x:v>0.7</x:v>
      </x:c>
      <x:c r="C10" s="10" t="n">
        <x:v>5</x:v>
      </x:c>
      <x:c r="D10" s="10" t="n">
        <x:v>0.9</x:v>
      </x:c>
      <x:c r="E10" s="10" t="n">
        <x:v>10</x:v>
      </x:c>
      <x:c r="F10" s="10" t="n">
        <x:v>1.1</x:v>
      </x:c>
      <x:c r="G10" s="10" t="n">
        <x:v>15</x:v>
      </x:c>
      <x:c r="H10" s="10" t="n">
        <x:v>0</x:v>
      </x:c>
      <x:c r="I10" s="9" t="str">
        <x:v>&gt;</x:v>
      </x:c>
      <x:c r="J10" s="2" t="str">
        <x:v>per member per week</x:v>
      </x:c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str">
        <x:v>Visitors</x:v>
      </x:c>
      <x:c r="B11" s="10" t="n">
        <x:v>1</x:v>
      </x:c>
      <x:c r="C11" s="10" t="n">
        <x:v>5</x:v>
      </x:c>
      <x:c r="D11" s="10" t="n">
        <x:v>1.5</x:v>
      </x:c>
      <x:c r="E11" s="10" t="n">
        <x:v>10</x:v>
      </x:c>
      <x:c r="F11" s="10" t="n">
        <x:v>2</x:v>
      </x:c>
      <x:c r="G11" s="10" t="n">
        <x:v>15</x:v>
      </x:c>
      <x:c r="H11" s="10" t="n">
        <x:v>0</x:v>
      </x:c>
      <x:c r="I11" s="9" t="str">
        <x:v>&gt;</x:v>
      </x:c>
      <x:c r="J11" s="2" t="str">
        <x:v>per week</x:v>
      </x:c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str">
        <x:v>Conversion</x:v>
      </x:c>
      <x:c r="B12" s="10" t="n">
        <x:v>10</x:v>
      </x:c>
      <x:c r="C12" s="10" t="n">
        <x:v>5</x:v>
      </x:c>
      <x:c r="D12" s="10" t="n">
        <x:v>20</x:v>
      </x:c>
      <x:c r="E12" s="10" t="n">
        <x:v>10</x:v>
      </x:c>
      <x:c r="F12" s="10"/>
      <x:c r="G12" s="10"/>
      <x:c r="H12" s="10" t="n">
        <x:v>0</x:v>
      </x:c>
      <x:c r="I12" s="9" t="str">
        <x:v>&gt;</x:v>
      </x:c>
      <x:c r="J12" s="2" t="str">
        <x:v>percentage points</x:v>
      </x:c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str">
        <x:v>Attendance</x:v>
      </x:c>
      <x:c r="B13" s="10" t="n">
        <x:v>88</x:v>
      </x:c>
      <x:c r="C13" s="10" t="n">
        <x:v>5</x:v>
      </x:c>
      <x:c r="D13" s="10" t="n">
        <x:v>90</x:v>
      </x:c>
      <x:c r="E13" s="10" t="n">
        <x:v>10</x:v>
      </x:c>
      <x:c r="F13" s="10" t="n">
        <x:v>95</x:v>
      </x:c>
      <x:c r="G13" s="10" t="n">
        <x:v>15</x:v>
      </x:c>
      <x:c r="H13" s="10" t="n">
        <x:v>0</x:v>
      </x:c>
      <x:c r="I13" s="9" t="str">
        <x:v>&gt;</x:v>
      </x:c>
      <x:c r="J13" s="2" t="str">
        <x:v>100 minus absence %</x:v>
      </x:c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11" t="str">
        <x:v>How to interpret the metrics</x:v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 t="str">
        <x:v>Size</x:v>
      </x:c>
      <x:c r="B17" s="2" t="str">
        <x:v>Members at the end of the reported month.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 t="str">
        <x:v>Growth</x:v>
      </x:c>
      <x:c r="B18" s="2" t="str">
        <x:v>Net membership change in the current month plus the previous five calendar months.</x:v>
      </x:c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 t="str">
        <x:v>Retention</x:v>
      </x:c>
      <x:c r="B19" s="2" t="str">
        <x:v>Percentage of the members from 12 months ago whose membership IDs still match.</x:v>
      </x:c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 t="str">
        <x:v>Referrals</x:v>
      </x:c>
      <x:c r="B20" s="2" t="str">
        <x:v>Six-month Summary PALMS referrals per member per week.</x:v>
      </x:c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 t="str">
        <x:v>Visitors</x:v>
      </x:c>
      <x:c r="B21" s="2" t="str">
        <x:v>Six-month PALMS visitors divided by meetings entered.</x:v>
      </x:c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 t="str">
        <x:v>Conversion</x:v>
      </x:c>
      <x:c r="B22" s="2" t="str">
        <x:v>Members who joined over six months divided by visitors who attended in that period.</x:v>
      </x:c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 t="str">
        <x:v>Attendance</x:v>
      </x:c>
      <x:c r="B23" s="2" t="str">
        <x:v>100 minus the export absenteeism percentage. Example: 3.95% absence = 96.05% attendance.</x:v>
      </x:c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 t="str">
        <x:v>Boundary interpretation</x:v>
      </x:c>
      <x:c r="B25" s="2" t="str">
        <x:v>Uses the numeric bound table with strict crossings. The illustrated legend has inconsistent endpoints.</x:v>
      </x:c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 t="str">
        <x:v>In particular: exactly 1.00 visitor/week earns 0 points with the default settings.</x:v>
      </x:c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 t="str">
        <x:v>Exactly 10% conversion and 5%, 10%, 12% absence are not represented in the sample. Confirm local boundary rules if needed.</x:v>
      </x:c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 t="str">
        <x:v>Scores use the displayed export values. Hidden precision or regional settings may explain a difference.</x:v>
      </x:c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 t="str">
        <x:v>Scoring source</x:v>
      </x:c>
      <x:c r="B30" s="2" t="str">
        <x:v>https://support.bniconnect.com/hc/en-us/articles/219067147-CHAPTER-TRAFFIC-LIGHTS-REPORT</x:v>
      </x:c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 t="str">
        <x:v>Rules image</x:v>
      </x:c>
      <x:c r="B31" s="2" t="str">
        <x:v>https://media.screensteps.com/image_assets/assets/002/427/294/medium/ed78925f-5622-4403-9694-393200a58bdc.png</x:v>
      </x:c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 t="str">
        <x:v>Sample source</x:v>
      </x:c>
      <x:c r="B32" s="2" t="str">
        <x:v>Chapter_Traffic_Light_Report_10-09-2026_3-43_PM.xls. All 16 supplied totals match these defaults.</x:v>
      </x:c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</x:sheetData>
  <x:dataValidations count="1">
    <x:dataValidation type="list" sqref="I7:I13">
      <x:formula1>"&gt;,&gt;="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8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1" max="11" width="76" hidden="0" customWidth="1"/>
  </x:cols>
  <x:sheetData>
    <x:row r="1" ht="48" customHeight="1">
      <x:c r="A1" s="7" t="str">
        <x:v>Chapter Name</x:v>
      </x:c>
      <x:c r="B1" s="7" t="str">
        <x:v>Chapter Size</x:v>
      </x:c>
      <x:c r="C1" s="7" t="str">
        <x:v>Member Growth (6 Months)</x:v>
      </x:c>
      <x:c r="D1" s="7" t="str">
        <x:v>Retention</x:v>
      </x:c>
      <x:c r="E1" s="7" t="str">
        <x:v>Referrals</x:v>
      </x:c>
      <x:c r="F1" s="7" t="str">
        <x:v>Visitors</x:v>
      </x:c>
      <x:c r="G1" s="7" t="str">
        <x:v>Conversion</x:v>
      </x:c>
      <x:c r="H1" s="7" t="str">
        <x:v>Absenteeism</x:v>
      </x:c>
      <x:c r="I1" s="7" t="str">
        <x:v>Score</x:v>
      </x:c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12" t="str">
        <x:v>BNI - Mid Week Masters</x:v>
      </x:c>
      <x:c r="B2" s="13" t="n">
        <x:v>23</x:v>
      </x:c>
      <x:c r="C2" s="13" t="n">
        <x:v>3</x:v>
      </x:c>
      <x:c r="D2" s="13" t="n">
        <x:v>75</x:v>
      </x:c>
      <x:c r="E2" s="13" t="n">
        <x:v>0.31</x:v>
      </x:c>
      <x:c r="F2" s="13" t="n">
        <x:v>0.56</x:v>
      </x:c>
      <x:c r="G2" s="13" t="n">
        <x:v>33.33</x:v>
      </x:c>
      <x:c r="H2" s="13" t="n">
        <x:v>3.95</x:v>
      </x:c>
      <x:c r="I2" s="13" t="n">
        <x:v>55</x:v>
      </x:c>
      <x:c r="J2" s="2"/>
      <x:c r="K2" s="11" t="str">
        <x:v>Refresh instructions</x:v>
      </x:c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12" t="str">
        <x:v>BNI - Peak Performers</x:v>
      </x:c>
      <x:c r="B3" s="13" t="n">
        <x:v>24</x:v>
      </x:c>
      <x:c r="C3" s="13" t="n">
        <x:v>4</x:v>
      </x:c>
      <x:c r="D3" s="13" t="n">
        <x:v>89</x:v>
      </x:c>
      <x:c r="E3" s="13" t="n">
        <x:v>0.53</x:v>
      </x:c>
      <x:c r="F3" s="13" t="n">
        <x:v>0.48</x:v>
      </x:c>
      <x:c r="G3" s="13" t="n">
        <x:v>45.45</x:v>
      </x:c>
      <x:c r="H3" s="13" t="n">
        <x:v>10.67</x:v>
      </x:c>
      <x:c r="I3" s="13" t="n">
        <x:v>50</x:v>
      </x:c>
      <x:c r="J3" s="2"/>
      <x:c r="K3" s="2" t="str">
        <x:v>1. Clear A2:I251 before replacing an export.</x:v>
      </x:c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2" t="str">
        <x:v>BNI - Summit</x:v>
      </x:c>
      <x:c r="B4" s="13" t="n">
        <x:v>30</x:v>
      </x:c>
      <x:c r="C4" s="13" t="n">
        <x:v>-1</x:v>
      </x:c>
      <x:c r="D4" s="13" t="n">
        <x:v>69</x:v>
      </x:c>
      <x:c r="E4" s="13" t="n">
        <x:v>0.35</x:v>
      </x:c>
      <x:c r="F4" s="13" t="n">
        <x:v>1.04</x:v>
      </x:c>
      <x:c r="G4" s="13" t="n">
        <x:v>24</x:v>
      </x:c>
      <x:c r="H4" s="13" t="n">
        <x:v>7.11</x:v>
      </x:c>
      <x:c r="I4" s="13" t="n">
        <x:v>50</x:v>
      </x:c>
      <x:c r="J4" s="2"/>
      <x:c r="K4" s="2" t="str">
        <x:v>2. Copy the nine-column grid, including its column headings.</x:v>
      </x:c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2" t="str">
        <x:v>BNI - Heroes</x:v>
      </x:c>
      <x:c r="B5" s="13" t="n">
        <x:v>21</x:v>
      </x:c>
      <x:c r="C5" s="13" t="n">
        <x:v>2</x:v>
      </x:c>
      <x:c r="D5" s="13" t="n">
        <x:v>87</x:v>
      </x:c>
      <x:c r="E5" s="13" t="n">
        <x:v>0.49</x:v>
      </x:c>
      <x:c r="F5" s="13" t="n">
        <x:v>1</x:v>
      </x:c>
      <x:c r="G5" s="13" t="n">
        <x:v>21.74</x:v>
      </x:c>
      <x:c r="H5" s="13" t="n">
        <x:v>6.44</x:v>
      </x:c>
      <x:c r="I5" s="13" t="n">
        <x:v>50</x:v>
      </x:c>
      <x:c r="J5" s="2"/>
      <x:c r="K5" s="2" t="str">
        <x:v>3. Paste Values at A1, without report titles or date banners.</x:v>
      </x:c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12" t="str">
        <x:v>BNI - Express</x:v>
      </x:c>
      <x:c r="B6" s="13" t="n">
        <x:v>17</x:v>
      </x:c>
      <x:c r="C6" s="13" t="n">
        <x:v>3</x:v>
      </x:c>
      <x:c r="D6" s="13" t="n">
        <x:v>77</x:v>
      </x:c>
      <x:c r="E6" s="13" t="n">
        <x:v>0.18</x:v>
      </x:c>
      <x:c r="F6" s="13" t="n">
        <x:v>0.86</x:v>
      </x:c>
      <x:c r="G6" s="13" t="n">
        <x:v>33.33</x:v>
      </x:c>
      <x:c r="H6" s="13" t="n">
        <x:v>1.29</x:v>
      </x:c>
      <x:c r="I6" s="13" t="n">
        <x:v>50</x:v>
      </x:c>
      <x:c r="J6" s="2"/>
      <x:c r="K6" s="2" t="str">
        <x:v>4. Keep the original column order. Report updates automatically.</x:v>
      </x:c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12" t="str">
        <x:v>BNI - FIRE</x:v>
      </x:c>
      <x:c r="B7" s="13" t="n">
        <x:v>12</x:v>
      </x:c>
      <x:c r="C7" s="13" t="n">
        <x:v>-1</x:v>
      </x:c>
      <x:c r="D7" s="13" t="n">
        <x:v>82</x:v>
      </x:c>
      <x:c r="E7" s="13" t="n">
        <x:v>0.08</x:v>
      </x:c>
      <x:c r="F7" s="13" t="n">
        <x:v>0.13</x:v>
      </x:c>
      <x:c r="G7" s="13" t="n">
        <x:v>33.33</x:v>
      </x:c>
      <x:c r="H7" s="13" t="n">
        <x:v>4.23</x:v>
      </x:c>
      <x:c r="I7" s="13" t="n">
        <x:v>40</x:v>
      </x:c>
      <x:c r="J7" s="2"/>
      <x:c r="K7" s="2" t="str">
        <x:v>5. Check Comparison for differences from Connect.</x:v>
      </x:c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12" t="str">
        <x:v>BNI - East End Networkers</x:v>
      </x:c>
      <x:c r="B8" s="13" t="n">
        <x:v>10</x:v>
      </x:c>
      <x:c r="C8" s="13" t="n">
        <x:v>1</x:v>
      </x:c>
      <x:c r="D8" s="13" t="n">
        <x:v>78</x:v>
      </x:c>
      <x:c r="E8" s="13" t="n">
        <x:v>0.13</x:v>
      </x:c>
      <x:c r="F8" s="13" t="n">
        <x:v>0</x:v>
      </x:c>
      <x:c r="G8" s="13" t="n">
        <x:v>0</x:v>
      </x:c>
      <x:c r="H8" s="13" t="n">
        <x:v>1.23</x:v>
      </x:c>
      <x:c r="I8" s="13" t="n">
        <x:v>35</x:v>
      </x:c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12" t="str">
        <x:v>BNI - Business Builders</x:v>
      </x:c>
      <x:c r="B9" s="13" t="n">
        <x:v>11</x:v>
      </x:c>
      <x:c r="C9" s="13" t="n">
        <x:v>-1</x:v>
      </x:c>
      <x:c r="D9" s="13" t="n">
        <x:v>67</x:v>
      </x:c>
      <x:c r="E9" s="13" t="n">
        <x:v>0.22</x:v>
      </x:c>
      <x:c r="F9" s="13" t="n">
        <x:v>0</x:v>
      </x:c>
      <x:c r="G9" s="13" t="n">
        <x:v>0</x:v>
      </x:c>
      <x:c r="H9" s="13" t="n">
        <x:v>1.92</x:v>
      </x:c>
      <x:c r="I9" s="13" t="n">
        <x:v>25</x:v>
      </x:c>
      <x:c r="J9" s="2"/>
      <x:c r="K9" s="2" t="str">
        <x:v>Use the export numbers as supplied: 75.00 means 75%, not 0.75.</x:v>
      </x:c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12" t="str">
        <x:v>BNI - Early Birds</x:v>
      </x:c>
      <x:c r="B10" s="13" t="n">
        <x:v>22</x:v>
      </x:c>
      <x:c r="C10" s="13" t="n">
        <x:v>0</x:v>
      </x:c>
      <x:c r="D10" s="13" t="n">
        <x:v>57</x:v>
      </x:c>
      <x:c r="E10" s="13" t="n">
        <x:v>0.2</x:v>
      </x:c>
      <x:c r="F10" s="13" t="n">
        <x:v>0.48</x:v>
      </x:c>
      <x:c r="G10" s="13" t="n">
        <x:v>16.67</x:v>
      </x:c>
      <x:c r="H10" s="13" t="n">
        <x:v>6.63</x:v>
      </x:c>
      <x:c r="I10" s="13" t="n">
        <x:v>25</x:v>
      </x:c>
      <x:c r="J10" s="2"/>
      <x:c r="K10" s="2" t="str">
        <x:v>The supplied sample is already loaded. Save a copy for each report.</x:v>
      </x:c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12" t="str">
        <x:v>BNI - Wave Setters</x:v>
      </x:c>
      <x:c r="B11" s="13" t="n">
        <x:v>14</x:v>
      </x:c>
      <x:c r="C11" s="13" t="n">
        <x:v>-2</x:v>
      </x:c>
      <x:c r="D11" s="13" t="n">
        <x:v>61</x:v>
      </x:c>
      <x:c r="E11" s="13" t="n">
        <x:v>0.18</x:v>
      </x:c>
      <x:c r="F11" s="13" t="n">
        <x:v>0.5</x:v>
      </x:c>
      <x:c r="G11" s="13" t="n">
        <x:v>16.67</x:v>
      </x:c>
      <x:c r="H11" s="13" t="n">
        <x:v>7.48</x:v>
      </x:c>
      <x:c r="I11" s="13" t="n">
        <x:v>25</x:v>
      </x:c>
      <x:c r="J11" s="2"/>
      <x:c r="K11" s="2" t="str">
        <x:v>Supports up to 250 data rows (through row 251).</x:v>
      </x:c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12" t="str">
        <x:v>BNI A Team</x:v>
      </x:c>
      <x:c r="B12" s="13" t="n">
        <x:v>15</x:v>
      </x:c>
      <x:c r="C12" s="13" t="n">
        <x:v>0</x:v>
      </x:c>
      <x:c r="D12" s="13" t="n">
        <x:v>69</x:v>
      </x:c>
      <x:c r="E12" s="13" t="n">
        <x:v>0.27</x:v>
      </x:c>
      <x:c r="F12" s="13" t="n">
        <x:v>0.27</x:v>
      </x:c>
      <x:c r="G12" s="13" t="n">
        <x:v>50</x:v>
      </x:c>
      <x:c r="H12" s="13" t="n">
        <x:v>20.09</x:v>
      </x:c>
      <x:c r="I12" s="13" t="n">
        <x:v>20</x:v>
      </x:c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12" t="str">
        <x:v>Built On Trust</x:v>
      </x:c>
      <x:c r="B13" s="13" t="n">
        <x:v>11</x:v>
      </x:c>
      <x:c r="C13" s="13" t="n">
        <x:v>-2</x:v>
      </x:c>
      <x:c r="D13" s="13" t="n">
        <x:v>46</x:v>
      </x:c>
      <x:c r="E13" s="13" t="n">
        <x:v>0.24</x:v>
      </x:c>
      <x:c r="F13" s="13" t="n">
        <x:v>0.24</x:v>
      </x:c>
      <x:c r="G13" s="13" t="n">
        <x:v>33.33</x:v>
      </x:c>
      <x:c r="H13" s="13" t="n">
        <x:v>7.26</x:v>
      </x:c>
      <x:c r="I13" s="13" t="n">
        <x:v>20</x:v>
      </x:c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12" t="str">
        <x:v>BNI - Success Unlimited</x:v>
      </x:c>
      <x:c r="B14" s="13" t="n">
        <x:v>14</x:v>
      </x:c>
      <x:c r="C14" s="13" t="n">
        <x:v>-4</x:v>
      </x:c>
      <x:c r="D14" s="13" t="n">
        <x:v>58</x:v>
      </x:c>
      <x:c r="E14" s="13" t="n">
        <x:v>0.15</x:v>
      </x:c>
      <x:c r="F14" s="13" t="n">
        <x:v>0.25</x:v>
      </x:c>
      <x:c r="G14" s="13" t="n">
        <x:v>0</x:v>
      </x:c>
      <x:c r="H14" s="13" t="n">
        <x:v>8.42</x:v>
      </x:c>
      <x:c r="I14" s="13" t="n">
        <x:v>15</x:v>
      </x:c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12" t="str">
        <x:v>BNI - Thumbs UP Ithaca</x:v>
      </x:c>
      <x:c r="B15" s="13" t="n">
        <x:v>6</x:v>
      </x:c>
      <x:c r="C15" s="13" t="n">
        <x:v>-7</x:v>
      </x:c>
      <x:c r="D15" s="13" t="n">
        <x:v>20</x:v>
      </x:c>
      <x:c r="E15" s="13" t="n">
        <x:v>0.16</x:v>
      </x:c>
      <x:c r="F15" s="13" t="n">
        <x:v>0.33</x:v>
      </x:c>
      <x:c r="G15" s="13" t="n">
        <x:v>25</x:v>
      </x:c>
      <x:c r="H15" s="13" t="n">
        <x:v>17.18</x:v>
      </x:c>
      <x:c r="I15" s="13" t="n">
        <x:v>10</x:v>
      </x:c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12" t="str">
        <x:v>BNI - Rapid Referrals</x:v>
      </x:c>
      <x:c r="B16" s="13" t="n">
        <x:v>17</x:v>
      </x:c>
      <x:c r="C16" s="13" t="n">
        <x:v>-3</x:v>
      </x:c>
      <x:c r="D16" s="13" t="n">
        <x:v>30</x:v>
      </x:c>
      <x:c r="E16" s="13" t="n">
        <x:v>0.1</x:v>
      </x:c>
      <x:c r="F16" s="13" t="n">
        <x:v>0</x:v>
      </x:c>
      <x:c r="G16" s="13" t="n">
        <x:v>0</x:v>
      </x:c>
      <x:c r="H16" s="13" t="n">
        <x:v>20.91</x:v>
      </x:c>
      <x:c r="I16" s="13" t="n">
        <x:v>0</x:v>
      </x:c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12" t="str">
        <x:v>BNI - ICE (Inner Circle Elite)</x:v>
      </x:c>
      <x:c r="B17" s="13" t="n">
        <x:v>8</x:v>
      </x:c>
      <x:c r="C17" s="13" t="n">
        <x:v>-4</x:v>
      </x:c>
      <x:c r="D17" s="13" t="n">
        <x:v>41</x:v>
      </x:c>
      <x:c r="E17" s="13" t="n">
        <x:v>0</x:v>
      </x:c>
      <x:c r="F17" s="13" t="n">
        <x:v>0.5</x:v>
      </x:c>
      <x:c r="G17" s="13" t="n">
        <x:v>0</x:v>
      </x:c>
      <x:c r="H17" s="13" t="n">
        <x:v>25</x:v>
      </x:c>
      <x:c r="I17" s="13" t="n">
        <x:v>0</x:v>
      </x:c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12"/>
      <x:c r="B18" s="13"/>
      <x:c r="C18" s="13"/>
      <x:c r="D18" s="13"/>
      <x:c r="E18" s="13"/>
      <x:c r="F18" s="13"/>
      <x:c r="G18" s="13"/>
      <x:c r="H18" s="13"/>
      <x:c r="I18" s="13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12"/>
      <x:c r="B19" s="13"/>
      <x:c r="C19" s="13"/>
      <x:c r="D19" s="13"/>
      <x:c r="E19" s="13"/>
      <x:c r="F19" s="13"/>
      <x:c r="G19" s="13"/>
      <x:c r="H19" s="13"/>
      <x:c r="I19" s="13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12"/>
      <x:c r="B20" s="13"/>
      <x:c r="C20" s="13"/>
      <x:c r="D20" s="13"/>
      <x:c r="E20" s="13"/>
      <x:c r="F20" s="13"/>
      <x:c r="G20" s="13"/>
      <x:c r="H20" s="13"/>
      <x:c r="I20" s="13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12"/>
      <x:c r="B21" s="13"/>
      <x:c r="C21" s="13"/>
      <x:c r="D21" s="13"/>
      <x:c r="E21" s="13"/>
      <x:c r="F21" s="13"/>
      <x:c r="G21" s="13"/>
      <x:c r="H21" s="13"/>
      <x:c r="I21" s="13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12"/>
      <x:c r="B22" s="13"/>
      <x:c r="C22" s="13"/>
      <x:c r="D22" s="13"/>
      <x:c r="E22" s="13"/>
      <x:c r="F22" s="13"/>
      <x:c r="G22" s="13"/>
      <x:c r="H22" s="13"/>
      <x:c r="I22" s="13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12"/>
      <x:c r="B23" s="13"/>
      <x:c r="C23" s="13"/>
      <x:c r="D23" s="13"/>
      <x:c r="E23" s="13"/>
      <x:c r="F23" s="13"/>
      <x:c r="G23" s="13"/>
      <x:c r="H23" s="13"/>
      <x:c r="I23" s="13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12"/>
      <x:c r="B24" s="13"/>
      <x:c r="C24" s="13"/>
      <x:c r="D24" s="13"/>
      <x:c r="E24" s="13"/>
      <x:c r="F24" s="13"/>
      <x:c r="G24" s="13"/>
      <x:c r="H24" s="13"/>
      <x:c r="I24" s="13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12"/>
      <x:c r="B25" s="13"/>
      <x:c r="C25" s="13"/>
      <x:c r="D25" s="13"/>
      <x:c r="E25" s="13"/>
      <x:c r="F25" s="13"/>
      <x:c r="G25" s="13"/>
      <x:c r="H25" s="13"/>
      <x:c r="I25" s="13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12"/>
      <x:c r="B26" s="13"/>
      <x:c r="C26" s="13"/>
      <x:c r="D26" s="13"/>
      <x:c r="E26" s="13"/>
      <x:c r="F26" s="13"/>
      <x:c r="G26" s="13"/>
      <x:c r="H26" s="13"/>
      <x:c r="I26" s="13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12"/>
      <x:c r="B27" s="13"/>
      <x:c r="C27" s="13"/>
      <x:c r="D27" s="13"/>
      <x:c r="E27" s="13"/>
      <x:c r="F27" s="13"/>
      <x:c r="G27" s="13"/>
      <x:c r="H27" s="13"/>
      <x:c r="I27" s="13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12"/>
      <x:c r="B28" s="13"/>
      <x:c r="C28" s="13"/>
      <x:c r="D28" s="13"/>
      <x:c r="E28" s="13"/>
      <x:c r="F28" s="13"/>
      <x:c r="G28" s="13"/>
      <x:c r="H28" s="13"/>
      <x:c r="I28" s="13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12"/>
      <x:c r="B29" s="13"/>
      <x:c r="C29" s="13"/>
      <x:c r="D29" s="13"/>
      <x:c r="E29" s="13"/>
      <x:c r="F29" s="13"/>
      <x:c r="G29" s="13"/>
      <x:c r="H29" s="13"/>
      <x:c r="I29" s="13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12"/>
      <x:c r="B30" s="13"/>
      <x:c r="C30" s="13"/>
      <x:c r="D30" s="13"/>
      <x:c r="E30" s="13"/>
      <x:c r="F30" s="13"/>
      <x:c r="G30" s="13"/>
      <x:c r="H30" s="13"/>
      <x:c r="I30" s="13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12"/>
      <x:c r="B31" s="13"/>
      <x:c r="C31" s="13"/>
      <x:c r="D31" s="13"/>
      <x:c r="E31" s="13"/>
      <x:c r="F31" s="13"/>
      <x:c r="G31" s="13"/>
      <x:c r="H31" s="13"/>
      <x:c r="I31" s="13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12"/>
      <x:c r="B32" s="13"/>
      <x:c r="C32" s="13"/>
      <x:c r="D32" s="13"/>
      <x:c r="E32" s="13"/>
      <x:c r="F32" s="13"/>
      <x:c r="G32" s="13"/>
      <x:c r="H32" s="13"/>
      <x:c r="I32" s="13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12"/>
      <x:c r="B33" s="13"/>
      <x:c r="C33" s="13"/>
      <x:c r="D33" s="13"/>
      <x:c r="E33" s="13"/>
      <x:c r="F33" s="13"/>
      <x:c r="G33" s="13"/>
      <x:c r="H33" s="13"/>
      <x:c r="I33" s="13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12"/>
      <x:c r="B34" s="13"/>
      <x:c r="C34" s="13"/>
      <x:c r="D34" s="13"/>
      <x:c r="E34" s="13"/>
      <x:c r="F34" s="13"/>
      <x:c r="G34" s="13"/>
      <x:c r="H34" s="13"/>
      <x:c r="I34" s="13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12"/>
      <x:c r="B35" s="13"/>
      <x:c r="C35" s="13"/>
      <x:c r="D35" s="13"/>
      <x:c r="E35" s="13"/>
      <x:c r="F35" s="13"/>
      <x:c r="G35" s="13"/>
      <x:c r="H35" s="13"/>
      <x:c r="I35" s="13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12"/>
      <x:c r="B36" s="13"/>
      <x:c r="C36" s="13"/>
      <x:c r="D36" s="13"/>
      <x:c r="E36" s="13"/>
      <x:c r="F36" s="13"/>
      <x:c r="G36" s="13"/>
      <x:c r="H36" s="13"/>
      <x:c r="I36" s="13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12"/>
      <x:c r="B37" s="13"/>
      <x:c r="C37" s="13"/>
      <x:c r="D37" s="13"/>
      <x:c r="E37" s="13"/>
      <x:c r="F37" s="13"/>
      <x:c r="G37" s="13"/>
      <x:c r="H37" s="13"/>
      <x:c r="I37" s="13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12"/>
      <x:c r="B38" s="13"/>
      <x:c r="C38" s="13"/>
      <x:c r="D38" s="13"/>
      <x:c r="E38" s="13"/>
      <x:c r="F38" s="13"/>
      <x:c r="G38" s="13"/>
      <x:c r="H38" s="13"/>
      <x:c r="I38" s="13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12"/>
      <x:c r="B39" s="13"/>
      <x:c r="C39" s="13"/>
      <x:c r="D39" s="13"/>
      <x:c r="E39" s="13"/>
      <x:c r="F39" s="13"/>
      <x:c r="G39" s="13"/>
      <x:c r="H39" s="13"/>
      <x:c r="I39" s="13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12"/>
      <x:c r="B40" s="13"/>
      <x:c r="C40" s="13"/>
      <x:c r="D40" s="13"/>
      <x:c r="E40" s="13"/>
      <x:c r="F40" s="13"/>
      <x:c r="G40" s="13"/>
      <x:c r="H40" s="13"/>
      <x:c r="I40" s="13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12"/>
      <x:c r="B41" s="13"/>
      <x:c r="C41" s="13"/>
      <x:c r="D41" s="13"/>
      <x:c r="E41" s="13"/>
      <x:c r="F41" s="13"/>
      <x:c r="G41" s="13"/>
      <x:c r="H41" s="13"/>
      <x:c r="I41" s="13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12"/>
      <x:c r="B42" s="13"/>
      <x:c r="C42" s="13"/>
      <x:c r="D42" s="13"/>
      <x:c r="E42" s="13"/>
      <x:c r="F42" s="13"/>
      <x:c r="G42" s="13"/>
      <x:c r="H42" s="13"/>
      <x:c r="I42" s="13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12"/>
      <x:c r="B43" s="13"/>
      <x:c r="C43" s="13"/>
      <x:c r="D43" s="13"/>
      <x:c r="E43" s="13"/>
      <x:c r="F43" s="13"/>
      <x:c r="G43" s="13"/>
      <x:c r="H43" s="13"/>
      <x:c r="I43" s="13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12"/>
      <x:c r="B44" s="13"/>
      <x:c r="C44" s="13"/>
      <x:c r="D44" s="13"/>
      <x:c r="E44" s="13"/>
      <x:c r="F44" s="13"/>
      <x:c r="G44" s="13"/>
      <x:c r="H44" s="13"/>
      <x:c r="I44" s="13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12"/>
      <x:c r="B45" s="13"/>
      <x:c r="C45" s="13"/>
      <x:c r="D45" s="13"/>
      <x:c r="E45" s="13"/>
      <x:c r="F45" s="13"/>
      <x:c r="G45" s="13"/>
      <x:c r="H45" s="13"/>
      <x:c r="I45" s="13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12"/>
      <x:c r="B46" s="13"/>
      <x:c r="C46" s="13"/>
      <x:c r="D46" s="13"/>
      <x:c r="E46" s="13"/>
      <x:c r="F46" s="13"/>
      <x:c r="G46" s="13"/>
      <x:c r="H46" s="13"/>
      <x:c r="I46" s="13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12"/>
      <x:c r="B47" s="13"/>
      <x:c r="C47" s="13"/>
      <x:c r="D47" s="13"/>
      <x:c r="E47" s="13"/>
      <x:c r="F47" s="13"/>
      <x:c r="G47" s="13"/>
      <x:c r="H47" s="13"/>
      <x:c r="I47" s="13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12"/>
      <x:c r="B48" s="13"/>
      <x:c r="C48" s="13"/>
      <x:c r="D48" s="13"/>
      <x:c r="E48" s="13"/>
      <x:c r="F48" s="13"/>
      <x:c r="G48" s="13"/>
      <x:c r="H48" s="13"/>
      <x:c r="I48" s="13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12"/>
      <x:c r="B49" s="13"/>
      <x:c r="C49" s="13"/>
      <x:c r="D49" s="13"/>
      <x:c r="E49" s="13"/>
      <x:c r="F49" s="13"/>
      <x:c r="G49" s="13"/>
      <x:c r="H49" s="13"/>
      <x:c r="I49" s="13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12"/>
      <x:c r="B50" s="13"/>
      <x:c r="C50" s="13"/>
      <x:c r="D50" s="13"/>
      <x:c r="E50" s="13"/>
      <x:c r="F50" s="13"/>
      <x:c r="G50" s="13"/>
      <x:c r="H50" s="13"/>
      <x:c r="I50" s="13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12"/>
      <x:c r="B51" s="13"/>
      <x:c r="C51" s="13"/>
      <x:c r="D51" s="13"/>
      <x:c r="E51" s="13"/>
      <x:c r="F51" s="13"/>
      <x:c r="G51" s="13"/>
      <x:c r="H51" s="13"/>
      <x:c r="I51" s="13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12"/>
      <x:c r="B52" s="13"/>
      <x:c r="C52" s="13"/>
      <x:c r="D52" s="13"/>
      <x:c r="E52" s="13"/>
      <x:c r="F52" s="13"/>
      <x:c r="G52" s="13"/>
      <x:c r="H52" s="13"/>
      <x:c r="I52" s="13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12"/>
      <x:c r="B53" s="13"/>
      <x:c r="C53" s="13"/>
      <x:c r="D53" s="13"/>
      <x:c r="E53" s="13"/>
      <x:c r="F53" s="13"/>
      <x:c r="G53" s="13"/>
      <x:c r="H53" s="13"/>
      <x:c r="I53" s="13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12"/>
      <x:c r="B54" s="13"/>
      <x:c r="C54" s="13"/>
      <x:c r="D54" s="13"/>
      <x:c r="E54" s="13"/>
      <x:c r="F54" s="13"/>
      <x:c r="G54" s="13"/>
      <x:c r="H54" s="13"/>
      <x:c r="I54" s="13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12"/>
      <x:c r="B55" s="13"/>
      <x:c r="C55" s="13"/>
      <x:c r="D55" s="13"/>
      <x:c r="E55" s="13"/>
      <x:c r="F55" s="13"/>
      <x:c r="G55" s="13"/>
      <x:c r="H55" s="13"/>
      <x:c r="I55" s="13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12"/>
      <x:c r="B56" s="13"/>
      <x:c r="C56" s="13"/>
      <x:c r="D56" s="13"/>
      <x:c r="E56" s="13"/>
      <x:c r="F56" s="13"/>
      <x:c r="G56" s="13"/>
      <x:c r="H56" s="13"/>
      <x:c r="I56" s="13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12"/>
      <x:c r="B57" s="13"/>
      <x:c r="C57" s="13"/>
      <x:c r="D57" s="13"/>
      <x:c r="E57" s="13"/>
      <x:c r="F57" s="13"/>
      <x:c r="G57" s="13"/>
      <x:c r="H57" s="13"/>
      <x:c r="I57" s="13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12"/>
      <x:c r="B58" s="13"/>
      <x:c r="C58" s="13"/>
      <x:c r="D58" s="13"/>
      <x:c r="E58" s="13"/>
      <x:c r="F58" s="13"/>
      <x:c r="G58" s="13"/>
      <x:c r="H58" s="13"/>
      <x:c r="I58" s="13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12"/>
      <x:c r="B59" s="13"/>
      <x:c r="C59" s="13"/>
      <x:c r="D59" s="13"/>
      <x:c r="E59" s="13"/>
      <x:c r="F59" s="13"/>
      <x:c r="G59" s="13"/>
      <x:c r="H59" s="13"/>
      <x:c r="I59" s="13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12"/>
      <x:c r="B60" s="13"/>
      <x:c r="C60" s="13"/>
      <x:c r="D60" s="13"/>
      <x:c r="E60" s="13"/>
      <x:c r="F60" s="13"/>
      <x:c r="G60" s="13"/>
      <x:c r="H60" s="13"/>
      <x:c r="I60" s="13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12"/>
      <x:c r="B61" s="13"/>
      <x:c r="C61" s="13"/>
      <x:c r="D61" s="13"/>
      <x:c r="E61" s="13"/>
      <x:c r="F61" s="13"/>
      <x:c r="G61" s="13"/>
      <x:c r="H61" s="13"/>
      <x:c r="I61" s="13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12"/>
      <x:c r="B62" s="13"/>
      <x:c r="C62" s="13"/>
      <x:c r="D62" s="13"/>
      <x:c r="E62" s="13"/>
      <x:c r="F62" s="13"/>
      <x:c r="G62" s="13"/>
      <x:c r="H62" s="13"/>
      <x:c r="I62" s="13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12"/>
      <x:c r="B63" s="13"/>
      <x:c r="C63" s="13"/>
      <x:c r="D63" s="13"/>
      <x:c r="E63" s="13"/>
      <x:c r="F63" s="13"/>
      <x:c r="G63" s="13"/>
      <x:c r="H63" s="13"/>
      <x:c r="I63" s="13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12"/>
      <x:c r="B64" s="13"/>
      <x:c r="C64" s="13"/>
      <x:c r="D64" s="13"/>
      <x:c r="E64" s="13"/>
      <x:c r="F64" s="13"/>
      <x:c r="G64" s="13"/>
      <x:c r="H64" s="13"/>
      <x:c r="I64" s="13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12"/>
      <x:c r="B65" s="13"/>
      <x:c r="C65" s="13"/>
      <x:c r="D65" s="13"/>
      <x:c r="E65" s="13"/>
      <x:c r="F65" s="13"/>
      <x:c r="G65" s="13"/>
      <x:c r="H65" s="13"/>
      <x:c r="I65" s="13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12"/>
      <x:c r="B66" s="13"/>
      <x:c r="C66" s="13"/>
      <x:c r="D66" s="13"/>
      <x:c r="E66" s="13"/>
      <x:c r="F66" s="13"/>
      <x:c r="G66" s="13"/>
      <x:c r="H66" s="13"/>
      <x:c r="I66" s="13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12"/>
      <x:c r="B67" s="13"/>
      <x:c r="C67" s="13"/>
      <x:c r="D67" s="13"/>
      <x:c r="E67" s="13"/>
      <x:c r="F67" s="13"/>
      <x:c r="G67" s="13"/>
      <x:c r="H67" s="13"/>
      <x:c r="I67" s="13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12"/>
      <x:c r="B68" s="13"/>
      <x:c r="C68" s="13"/>
      <x:c r="D68" s="13"/>
      <x:c r="E68" s="13"/>
      <x:c r="F68" s="13"/>
      <x:c r="G68" s="13"/>
      <x:c r="H68" s="13"/>
      <x:c r="I68" s="13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12"/>
      <x:c r="B69" s="13"/>
      <x:c r="C69" s="13"/>
      <x:c r="D69" s="13"/>
      <x:c r="E69" s="13"/>
      <x:c r="F69" s="13"/>
      <x:c r="G69" s="13"/>
      <x:c r="H69" s="13"/>
      <x:c r="I69" s="13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12"/>
      <x:c r="B70" s="13"/>
      <x:c r="C70" s="13"/>
      <x:c r="D70" s="13"/>
      <x:c r="E70" s="13"/>
      <x:c r="F70" s="13"/>
      <x:c r="G70" s="13"/>
      <x:c r="H70" s="13"/>
      <x:c r="I70" s="13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12"/>
      <x:c r="B71" s="13"/>
      <x:c r="C71" s="13"/>
      <x:c r="D71" s="13"/>
      <x:c r="E71" s="13"/>
      <x:c r="F71" s="13"/>
      <x:c r="G71" s="13"/>
      <x:c r="H71" s="13"/>
      <x:c r="I71" s="13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12"/>
      <x:c r="B72" s="13"/>
      <x:c r="C72" s="13"/>
      <x:c r="D72" s="13"/>
      <x:c r="E72" s="13"/>
      <x:c r="F72" s="13"/>
      <x:c r="G72" s="13"/>
      <x:c r="H72" s="13"/>
      <x:c r="I72" s="13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12"/>
      <x:c r="B73" s="13"/>
      <x:c r="C73" s="13"/>
      <x:c r="D73" s="13"/>
      <x:c r="E73" s="13"/>
      <x:c r="F73" s="13"/>
      <x:c r="G73" s="13"/>
      <x:c r="H73" s="13"/>
      <x:c r="I73" s="13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12"/>
      <x:c r="B74" s="13"/>
      <x:c r="C74" s="13"/>
      <x:c r="D74" s="13"/>
      <x:c r="E74" s="13"/>
      <x:c r="F74" s="13"/>
      <x:c r="G74" s="13"/>
      <x:c r="H74" s="13"/>
      <x:c r="I74" s="13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12"/>
      <x:c r="B75" s="13"/>
      <x:c r="C75" s="13"/>
      <x:c r="D75" s="13"/>
      <x:c r="E75" s="13"/>
      <x:c r="F75" s="13"/>
      <x:c r="G75" s="13"/>
      <x:c r="H75" s="13"/>
      <x:c r="I75" s="13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12"/>
      <x:c r="B76" s="13"/>
      <x:c r="C76" s="13"/>
      <x:c r="D76" s="13"/>
      <x:c r="E76" s="13"/>
      <x:c r="F76" s="13"/>
      <x:c r="G76" s="13"/>
      <x:c r="H76" s="13"/>
      <x:c r="I76" s="13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12"/>
      <x:c r="B77" s="13"/>
      <x:c r="C77" s="13"/>
      <x:c r="D77" s="13"/>
      <x:c r="E77" s="13"/>
      <x:c r="F77" s="13"/>
      <x:c r="G77" s="13"/>
      <x:c r="H77" s="13"/>
      <x:c r="I77" s="13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12"/>
      <x:c r="B78" s="13"/>
      <x:c r="C78" s="13"/>
      <x:c r="D78" s="13"/>
      <x:c r="E78" s="13"/>
      <x:c r="F78" s="13"/>
      <x:c r="G78" s="13"/>
      <x:c r="H78" s="13"/>
      <x:c r="I78" s="13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12"/>
      <x:c r="B79" s="13"/>
      <x:c r="C79" s="13"/>
      <x:c r="D79" s="13"/>
      <x:c r="E79" s="13"/>
      <x:c r="F79" s="13"/>
      <x:c r="G79" s="13"/>
      <x:c r="H79" s="13"/>
      <x:c r="I79" s="13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12"/>
      <x:c r="B80" s="13"/>
      <x:c r="C80" s="13"/>
      <x:c r="D80" s="13"/>
      <x:c r="E80" s="13"/>
      <x:c r="F80" s="13"/>
      <x:c r="G80" s="13"/>
      <x:c r="H80" s="13"/>
      <x:c r="I80" s="13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12"/>
      <x:c r="B81" s="13"/>
      <x:c r="C81" s="13"/>
      <x:c r="D81" s="13"/>
      <x:c r="E81" s="13"/>
      <x:c r="F81" s="13"/>
      <x:c r="G81" s="13"/>
      <x:c r="H81" s="13"/>
      <x:c r="I81" s="13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12"/>
      <x:c r="B82" s="13"/>
      <x:c r="C82" s="13"/>
      <x:c r="D82" s="13"/>
      <x:c r="E82" s="13"/>
      <x:c r="F82" s="13"/>
      <x:c r="G82" s="13"/>
      <x:c r="H82" s="13"/>
      <x:c r="I82" s="13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12"/>
      <x:c r="B83" s="13"/>
      <x:c r="C83" s="13"/>
      <x:c r="D83" s="13"/>
      <x:c r="E83" s="13"/>
      <x:c r="F83" s="13"/>
      <x:c r="G83" s="13"/>
      <x:c r="H83" s="13"/>
      <x:c r="I83" s="13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12"/>
      <x:c r="B84" s="13"/>
      <x:c r="C84" s="13"/>
      <x:c r="D84" s="13"/>
      <x:c r="E84" s="13"/>
      <x:c r="F84" s="13"/>
      <x:c r="G84" s="13"/>
      <x:c r="H84" s="13"/>
      <x:c r="I84" s="13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12"/>
      <x:c r="B85" s="13"/>
      <x:c r="C85" s="13"/>
      <x:c r="D85" s="13"/>
      <x:c r="E85" s="13"/>
      <x:c r="F85" s="13"/>
      <x:c r="G85" s="13"/>
      <x:c r="H85" s="13"/>
      <x:c r="I85" s="13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12"/>
      <x:c r="B86" s="13"/>
      <x:c r="C86" s="13"/>
      <x:c r="D86" s="13"/>
      <x:c r="E86" s="13"/>
      <x:c r="F86" s="13"/>
      <x:c r="G86" s="13"/>
      <x:c r="H86" s="13"/>
      <x:c r="I86" s="13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12"/>
      <x:c r="B87" s="13"/>
      <x:c r="C87" s="13"/>
      <x:c r="D87" s="13"/>
      <x:c r="E87" s="13"/>
      <x:c r="F87" s="13"/>
      <x:c r="G87" s="13"/>
      <x:c r="H87" s="13"/>
      <x:c r="I87" s="13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12"/>
      <x:c r="B88" s="13"/>
      <x:c r="C88" s="13"/>
      <x:c r="D88" s="13"/>
      <x:c r="E88" s="13"/>
      <x:c r="F88" s="13"/>
      <x:c r="G88" s="13"/>
      <x:c r="H88" s="13"/>
      <x:c r="I88" s="13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12"/>
      <x:c r="B89" s="13"/>
      <x:c r="C89" s="13"/>
      <x:c r="D89" s="13"/>
      <x:c r="E89" s="13"/>
      <x:c r="F89" s="13"/>
      <x:c r="G89" s="13"/>
      <x:c r="H89" s="13"/>
      <x:c r="I89" s="13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12"/>
      <x:c r="B90" s="13"/>
      <x:c r="C90" s="13"/>
      <x:c r="D90" s="13"/>
      <x:c r="E90" s="13"/>
      <x:c r="F90" s="13"/>
      <x:c r="G90" s="13"/>
      <x:c r="H90" s="13"/>
      <x:c r="I90" s="13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12"/>
      <x:c r="B91" s="13"/>
      <x:c r="C91" s="13"/>
      <x:c r="D91" s="13"/>
      <x:c r="E91" s="13"/>
      <x:c r="F91" s="13"/>
      <x:c r="G91" s="13"/>
      <x:c r="H91" s="13"/>
      <x:c r="I91" s="13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12"/>
      <x:c r="B92" s="13"/>
      <x:c r="C92" s="13"/>
      <x:c r="D92" s="13"/>
      <x:c r="E92" s="13"/>
      <x:c r="F92" s="13"/>
      <x:c r="G92" s="13"/>
      <x:c r="H92" s="13"/>
      <x:c r="I92" s="13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12"/>
      <x:c r="B93" s="13"/>
      <x:c r="C93" s="13"/>
      <x:c r="D93" s="13"/>
      <x:c r="E93" s="13"/>
      <x:c r="F93" s="13"/>
      <x:c r="G93" s="13"/>
      <x:c r="H93" s="13"/>
      <x:c r="I93" s="13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12"/>
      <x:c r="B94" s="13"/>
      <x:c r="C94" s="13"/>
      <x:c r="D94" s="13"/>
      <x:c r="E94" s="13"/>
      <x:c r="F94" s="13"/>
      <x:c r="G94" s="13"/>
      <x:c r="H94" s="13"/>
      <x:c r="I94" s="13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12"/>
      <x:c r="B95" s="13"/>
      <x:c r="C95" s="13"/>
      <x:c r="D95" s="13"/>
      <x:c r="E95" s="13"/>
      <x:c r="F95" s="13"/>
      <x:c r="G95" s="13"/>
      <x:c r="H95" s="13"/>
      <x:c r="I95" s="13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12"/>
      <x:c r="B96" s="13"/>
      <x:c r="C96" s="13"/>
      <x:c r="D96" s="13"/>
      <x:c r="E96" s="13"/>
      <x:c r="F96" s="13"/>
      <x:c r="G96" s="13"/>
      <x:c r="H96" s="13"/>
      <x:c r="I96" s="13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12"/>
      <x:c r="B97" s="13"/>
      <x:c r="C97" s="13"/>
      <x:c r="D97" s="13"/>
      <x:c r="E97" s="13"/>
      <x:c r="F97" s="13"/>
      <x:c r="G97" s="13"/>
      <x:c r="H97" s="13"/>
      <x:c r="I97" s="13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12"/>
      <x:c r="B98" s="13"/>
      <x:c r="C98" s="13"/>
      <x:c r="D98" s="13"/>
      <x:c r="E98" s="13"/>
      <x:c r="F98" s="13"/>
      <x:c r="G98" s="13"/>
      <x:c r="H98" s="13"/>
      <x:c r="I98" s="13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12"/>
      <x:c r="B99" s="13"/>
      <x:c r="C99" s="13"/>
      <x:c r="D99" s="13"/>
      <x:c r="E99" s="13"/>
      <x:c r="F99" s="13"/>
      <x:c r="G99" s="13"/>
      <x:c r="H99" s="13"/>
      <x:c r="I99" s="13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12"/>
      <x:c r="B100" s="13"/>
      <x:c r="C100" s="13"/>
      <x:c r="D100" s="13"/>
      <x:c r="E100" s="13"/>
      <x:c r="F100" s="13"/>
      <x:c r="G100" s="13"/>
      <x:c r="H100" s="13"/>
      <x:c r="I100" s="13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>
      <x:c r="A101" s="12"/>
      <x:c r="B101" s="13"/>
      <x:c r="C101" s="13"/>
      <x:c r="D101" s="13"/>
      <x:c r="E101" s="13"/>
      <x:c r="F101" s="13"/>
      <x:c r="G101" s="13"/>
      <x:c r="H101" s="13"/>
      <x:c r="I101" s="13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>
      <x:c r="A102" s="12"/>
      <x:c r="B102" s="13"/>
      <x:c r="C102" s="13"/>
      <x:c r="D102" s="13"/>
      <x:c r="E102" s="13"/>
      <x:c r="F102" s="13"/>
      <x:c r="G102" s="13"/>
      <x:c r="H102" s="13"/>
      <x:c r="I102" s="13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>
      <x:c r="A103" s="12"/>
      <x:c r="B103" s="13"/>
      <x:c r="C103" s="13"/>
      <x:c r="D103" s="13"/>
      <x:c r="E103" s="13"/>
      <x:c r="F103" s="13"/>
      <x:c r="G103" s="13"/>
      <x:c r="H103" s="13"/>
      <x:c r="I103" s="13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>
      <x:c r="A104" s="12"/>
      <x:c r="B104" s="13"/>
      <x:c r="C104" s="13"/>
      <x:c r="D104" s="13"/>
      <x:c r="E104" s="13"/>
      <x:c r="F104" s="13"/>
      <x:c r="G104" s="13"/>
      <x:c r="H104" s="13"/>
      <x:c r="I104" s="13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>
      <x:c r="A105" s="12"/>
      <x:c r="B105" s="13"/>
      <x:c r="C105" s="13"/>
      <x:c r="D105" s="13"/>
      <x:c r="E105" s="13"/>
      <x:c r="F105" s="13"/>
      <x:c r="G105" s="13"/>
      <x:c r="H105" s="13"/>
      <x:c r="I105" s="13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>
      <x:c r="A106" s="12"/>
      <x:c r="B106" s="13"/>
      <x:c r="C106" s="13"/>
      <x:c r="D106" s="13"/>
      <x:c r="E106" s="13"/>
      <x:c r="F106" s="13"/>
      <x:c r="G106" s="13"/>
      <x:c r="H106" s="13"/>
      <x:c r="I106" s="13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12"/>
      <x:c r="B107" s="13"/>
      <x:c r="C107" s="13"/>
      <x:c r="D107" s="13"/>
      <x:c r="E107" s="13"/>
      <x:c r="F107" s="13"/>
      <x:c r="G107" s="13"/>
      <x:c r="H107" s="13"/>
      <x:c r="I107" s="13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12"/>
      <x:c r="B108" s="13"/>
      <x:c r="C108" s="13"/>
      <x:c r="D108" s="13"/>
      <x:c r="E108" s="13"/>
      <x:c r="F108" s="13"/>
      <x:c r="G108" s="13"/>
      <x:c r="H108" s="13"/>
      <x:c r="I108" s="13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12"/>
      <x:c r="B109" s="13"/>
      <x:c r="C109" s="13"/>
      <x:c r="D109" s="13"/>
      <x:c r="E109" s="13"/>
      <x:c r="F109" s="13"/>
      <x:c r="G109" s="13"/>
      <x:c r="H109" s="13"/>
      <x:c r="I109" s="13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12"/>
      <x:c r="B110" s="13"/>
      <x:c r="C110" s="13"/>
      <x:c r="D110" s="13"/>
      <x:c r="E110" s="13"/>
      <x:c r="F110" s="13"/>
      <x:c r="G110" s="13"/>
      <x:c r="H110" s="13"/>
      <x:c r="I110" s="13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12"/>
      <x:c r="B111" s="13"/>
      <x:c r="C111" s="13"/>
      <x:c r="D111" s="13"/>
      <x:c r="E111" s="13"/>
      <x:c r="F111" s="13"/>
      <x:c r="G111" s="13"/>
      <x:c r="H111" s="13"/>
      <x:c r="I111" s="13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12"/>
      <x:c r="B112" s="13"/>
      <x:c r="C112" s="13"/>
      <x:c r="D112" s="13"/>
      <x:c r="E112" s="13"/>
      <x:c r="F112" s="13"/>
      <x:c r="G112" s="13"/>
      <x:c r="H112" s="13"/>
      <x:c r="I112" s="13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12"/>
      <x:c r="B113" s="13"/>
      <x:c r="C113" s="13"/>
      <x:c r="D113" s="13"/>
      <x:c r="E113" s="13"/>
      <x:c r="F113" s="13"/>
      <x:c r="G113" s="13"/>
      <x:c r="H113" s="13"/>
      <x:c r="I113" s="13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12"/>
      <x:c r="B114" s="13"/>
      <x:c r="C114" s="13"/>
      <x:c r="D114" s="13"/>
      <x:c r="E114" s="13"/>
      <x:c r="F114" s="13"/>
      <x:c r="G114" s="13"/>
      <x:c r="H114" s="13"/>
      <x:c r="I114" s="13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12"/>
      <x:c r="B115" s="13"/>
      <x:c r="C115" s="13"/>
      <x:c r="D115" s="13"/>
      <x:c r="E115" s="13"/>
      <x:c r="F115" s="13"/>
      <x:c r="G115" s="13"/>
      <x:c r="H115" s="13"/>
      <x:c r="I115" s="13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12"/>
      <x:c r="B116" s="13"/>
      <x:c r="C116" s="13"/>
      <x:c r="D116" s="13"/>
      <x:c r="E116" s="13"/>
      <x:c r="F116" s="13"/>
      <x:c r="G116" s="13"/>
      <x:c r="H116" s="13"/>
      <x:c r="I116" s="13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12"/>
      <x:c r="B117" s="13"/>
      <x:c r="C117" s="13"/>
      <x:c r="D117" s="13"/>
      <x:c r="E117" s="13"/>
      <x:c r="F117" s="13"/>
      <x:c r="G117" s="13"/>
      <x:c r="H117" s="13"/>
      <x:c r="I117" s="13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12"/>
      <x:c r="B118" s="13"/>
      <x:c r="C118" s="13"/>
      <x:c r="D118" s="13"/>
      <x:c r="E118" s="13"/>
      <x:c r="F118" s="13"/>
      <x:c r="G118" s="13"/>
      <x:c r="H118" s="13"/>
      <x:c r="I118" s="13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12"/>
      <x:c r="B119" s="13"/>
      <x:c r="C119" s="13"/>
      <x:c r="D119" s="13"/>
      <x:c r="E119" s="13"/>
      <x:c r="F119" s="13"/>
      <x:c r="G119" s="13"/>
      <x:c r="H119" s="13"/>
      <x:c r="I119" s="13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12"/>
      <x:c r="B120" s="13"/>
      <x:c r="C120" s="13"/>
      <x:c r="D120" s="13"/>
      <x:c r="E120" s="13"/>
      <x:c r="F120" s="13"/>
      <x:c r="G120" s="13"/>
      <x:c r="H120" s="13"/>
      <x:c r="I120" s="13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12"/>
      <x:c r="B121" s="13"/>
      <x:c r="C121" s="13"/>
      <x:c r="D121" s="13"/>
      <x:c r="E121" s="13"/>
      <x:c r="F121" s="13"/>
      <x:c r="G121" s="13"/>
      <x:c r="H121" s="13"/>
      <x:c r="I121" s="13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12"/>
      <x:c r="B122" s="13"/>
      <x:c r="C122" s="13"/>
      <x:c r="D122" s="13"/>
      <x:c r="E122" s="13"/>
      <x:c r="F122" s="13"/>
      <x:c r="G122" s="13"/>
      <x:c r="H122" s="13"/>
      <x:c r="I122" s="13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12"/>
      <x:c r="B123" s="13"/>
      <x:c r="C123" s="13"/>
      <x:c r="D123" s="13"/>
      <x:c r="E123" s="13"/>
      <x:c r="F123" s="13"/>
      <x:c r="G123" s="13"/>
      <x:c r="H123" s="13"/>
      <x:c r="I123" s="13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12"/>
      <x:c r="B124" s="13"/>
      <x:c r="C124" s="13"/>
      <x:c r="D124" s="13"/>
      <x:c r="E124" s="13"/>
      <x:c r="F124" s="13"/>
      <x:c r="G124" s="13"/>
      <x:c r="H124" s="13"/>
      <x:c r="I124" s="13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12"/>
      <x:c r="B125" s="13"/>
      <x:c r="C125" s="13"/>
      <x:c r="D125" s="13"/>
      <x:c r="E125" s="13"/>
      <x:c r="F125" s="13"/>
      <x:c r="G125" s="13"/>
      <x:c r="H125" s="13"/>
      <x:c r="I125" s="13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12"/>
      <x:c r="B126" s="13"/>
      <x:c r="C126" s="13"/>
      <x:c r="D126" s="13"/>
      <x:c r="E126" s="13"/>
      <x:c r="F126" s="13"/>
      <x:c r="G126" s="13"/>
      <x:c r="H126" s="13"/>
      <x:c r="I126" s="13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12"/>
      <x:c r="B127" s="13"/>
      <x:c r="C127" s="13"/>
      <x:c r="D127" s="13"/>
      <x:c r="E127" s="13"/>
      <x:c r="F127" s="13"/>
      <x:c r="G127" s="13"/>
      <x:c r="H127" s="13"/>
      <x:c r="I127" s="13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12"/>
      <x:c r="B128" s="13"/>
      <x:c r="C128" s="13"/>
      <x:c r="D128" s="13"/>
      <x:c r="E128" s="13"/>
      <x:c r="F128" s="13"/>
      <x:c r="G128" s="13"/>
      <x:c r="H128" s="13"/>
      <x:c r="I128" s="13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12"/>
      <x:c r="B129" s="13"/>
      <x:c r="C129" s="13"/>
      <x:c r="D129" s="13"/>
      <x:c r="E129" s="13"/>
      <x:c r="F129" s="13"/>
      <x:c r="G129" s="13"/>
      <x:c r="H129" s="13"/>
      <x:c r="I129" s="13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12"/>
      <x:c r="B130" s="13"/>
      <x:c r="C130" s="13"/>
      <x:c r="D130" s="13"/>
      <x:c r="E130" s="13"/>
      <x:c r="F130" s="13"/>
      <x:c r="G130" s="13"/>
      <x:c r="H130" s="13"/>
      <x:c r="I130" s="13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12"/>
      <x:c r="B131" s="13"/>
      <x:c r="C131" s="13"/>
      <x:c r="D131" s="13"/>
      <x:c r="E131" s="13"/>
      <x:c r="F131" s="13"/>
      <x:c r="G131" s="13"/>
      <x:c r="H131" s="13"/>
      <x:c r="I131" s="13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12"/>
      <x:c r="B132" s="13"/>
      <x:c r="C132" s="13"/>
      <x:c r="D132" s="13"/>
      <x:c r="E132" s="13"/>
      <x:c r="F132" s="13"/>
      <x:c r="G132" s="13"/>
      <x:c r="H132" s="13"/>
      <x:c r="I132" s="13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12"/>
      <x:c r="B133" s="13"/>
      <x:c r="C133" s="13"/>
      <x:c r="D133" s="13"/>
      <x:c r="E133" s="13"/>
      <x:c r="F133" s="13"/>
      <x:c r="G133" s="13"/>
      <x:c r="H133" s="13"/>
      <x:c r="I133" s="13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12"/>
      <x:c r="B134" s="13"/>
      <x:c r="C134" s="13"/>
      <x:c r="D134" s="13"/>
      <x:c r="E134" s="13"/>
      <x:c r="F134" s="13"/>
      <x:c r="G134" s="13"/>
      <x:c r="H134" s="13"/>
      <x:c r="I134" s="13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12"/>
      <x:c r="B135" s="13"/>
      <x:c r="C135" s="13"/>
      <x:c r="D135" s="13"/>
      <x:c r="E135" s="13"/>
      <x:c r="F135" s="13"/>
      <x:c r="G135" s="13"/>
      <x:c r="H135" s="13"/>
      <x:c r="I135" s="13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12"/>
      <x:c r="B136" s="13"/>
      <x:c r="C136" s="13"/>
      <x:c r="D136" s="13"/>
      <x:c r="E136" s="13"/>
      <x:c r="F136" s="13"/>
      <x:c r="G136" s="13"/>
      <x:c r="H136" s="13"/>
      <x:c r="I136" s="13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12"/>
      <x:c r="B137" s="13"/>
      <x:c r="C137" s="13"/>
      <x:c r="D137" s="13"/>
      <x:c r="E137" s="13"/>
      <x:c r="F137" s="13"/>
      <x:c r="G137" s="13"/>
      <x:c r="H137" s="13"/>
      <x:c r="I137" s="13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12"/>
      <x:c r="B138" s="13"/>
      <x:c r="C138" s="13"/>
      <x:c r="D138" s="13"/>
      <x:c r="E138" s="13"/>
      <x:c r="F138" s="13"/>
      <x:c r="G138" s="13"/>
      <x:c r="H138" s="13"/>
      <x:c r="I138" s="13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12"/>
      <x:c r="B139" s="13"/>
      <x:c r="C139" s="13"/>
      <x:c r="D139" s="13"/>
      <x:c r="E139" s="13"/>
      <x:c r="F139" s="13"/>
      <x:c r="G139" s="13"/>
      <x:c r="H139" s="13"/>
      <x:c r="I139" s="13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12"/>
      <x:c r="B140" s="13"/>
      <x:c r="C140" s="13"/>
      <x:c r="D140" s="13"/>
      <x:c r="E140" s="13"/>
      <x:c r="F140" s="13"/>
      <x:c r="G140" s="13"/>
      <x:c r="H140" s="13"/>
      <x:c r="I140" s="13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12"/>
      <x:c r="B141" s="13"/>
      <x:c r="C141" s="13"/>
      <x:c r="D141" s="13"/>
      <x:c r="E141" s="13"/>
      <x:c r="F141" s="13"/>
      <x:c r="G141" s="13"/>
      <x:c r="H141" s="13"/>
      <x:c r="I141" s="13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12"/>
      <x:c r="B142" s="13"/>
      <x:c r="C142" s="13"/>
      <x:c r="D142" s="13"/>
      <x:c r="E142" s="13"/>
      <x:c r="F142" s="13"/>
      <x:c r="G142" s="13"/>
      <x:c r="H142" s="13"/>
      <x:c r="I142" s="13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12"/>
      <x:c r="B143" s="13"/>
      <x:c r="C143" s="13"/>
      <x:c r="D143" s="13"/>
      <x:c r="E143" s="13"/>
      <x:c r="F143" s="13"/>
      <x:c r="G143" s="13"/>
      <x:c r="H143" s="13"/>
      <x:c r="I143" s="13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12"/>
      <x:c r="B144" s="13"/>
      <x:c r="C144" s="13"/>
      <x:c r="D144" s="13"/>
      <x:c r="E144" s="13"/>
      <x:c r="F144" s="13"/>
      <x:c r="G144" s="13"/>
      <x:c r="H144" s="13"/>
      <x:c r="I144" s="13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12"/>
      <x:c r="B145" s="13"/>
      <x:c r="C145" s="13"/>
      <x:c r="D145" s="13"/>
      <x:c r="E145" s="13"/>
      <x:c r="F145" s="13"/>
      <x:c r="G145" s="13"/>
      <x:c r="H145" s="13"/>
      <x:c r="I145" s="13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12"/>
      <x:c r="B146" s="13"/>
      <x:c r="C146" s="13"/>
      <x:c r="D146" s="13"/>
      <x:c r="E146" s="13"/>
      <x:c r="F146" s="13"/>
      <x:c r="G146" s="13"/>
      <x:c r="H146" s="13"/>
      <x:c r="I146" s="13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12"/>
      <x:c r="B147" s="13"/>
      <x:c r="C147" s="13"/>
      <x:c r="D147" s="13"/>
      <x:c r="E147" s="13"/>
      <x:c r="F147" s="13"/>
      <x:c r="G147" s="13"/>
      <x:c r="H147" s="13"/>
      <x:c r="I147" s="13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12"/>
      <x:c r="B148" s="13"/>
      <x:c r="C148" s="13"/>
      <x:c r="D148" s="13"/>
      <x:c r="E148" s="13"/>
      <x:c r="F148" s="13"/>
      <x:c r="G148" s="13"/>
      <x:c r="H148" s="13"/>
      <x:c r="I148" s="13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12"/>
      <x:c r="B149" s="13"/>
      <x:c r="C149" s="13"/>
      <x:c r="D149" s="13"/>
      <x:c r="E149" s="13"/>
      <x:c r="F149" s="13"/>
      <x:c r="G149" s="13"/>
      <x:c r="H149" s="13"/>
      <x:c r="I149" s="13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12"/>
      <x:c r="B150" s="13"/>
      <x:c r="C150" s="13"/>
      <x:c r="D150" s="13"/>
      <x:c r="E150" s="13"/>
      <x:c r="F150" s="13"/>
      <x:c r="G150" s="13"/>
      <x:c r="H150" s="13"/>
      <x:c r="I150" s="13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12"/>
      <x:c r="B151" s="13"/>
      <x:c r="C151" s="13"/>
      <x:c r="D151" s="13"/>
      <x:c r="E151" s="13"/>
      <x:c r="F151" s="13"/>
      <x:c r="G151" s="13"/>
      <x:c r="H151" s="13"/>
      <x:c r="I151" s="13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12"/>
      <x:c r="B152" s="13"/>
      <x:c r="C152" s="13"/>
      <x:c r="D152" s="13"/>
      <x:c r="E152" s="13"/>
      <x:c r="F152" s="13"/>
      <x:c r="G152" s="13"/>
      <x:c r="H152" s="13"/>
      <x:c r="I152" s="13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12"/>
      <x:c r="B153" s="13"/>
      <x:c r="C153" s="13"/>
      <x:c r="D153" s="13"/>
      <x:c r="E153" s="13"/>
      <x:c r="F153" s="13"/>
      <x:c r="G153" s="13"/>
      <x:c r="H153" s="13"/>
      <x:c r="I153" s="13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12"/>
      <x:c r="B154" s="13"/>
      <x:c r="C154" s="13"/>
      <x:c r="D154" s="13"/>
      <x:c r="E154" s="13"/>
      <x:c r="F154" s="13"/>
      <x:c r="G154" s="13"/>
      <x:c r="H154" s="13"/>
      <x:c r="I154" s="13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12"/>
      <x:c r="B155" s="13"/>
      <x:c r="C155" s="13"/>
      <x:c r="D155" s="13"/>
      <x:c r="E155" s="13"/>
      <x:c r="F155" s="13"/>
      <x:c r="G155" s="13"/>
      <x:c r="H155" s="13"/>
      <x:c r="I155" s="13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12"/>
      <x:c r="B156" s="13"/>
      <x:c r="C156" s="13"/>
      <x:c r="D156" s="13"/>
      <x:c r="E156" s="13"/>
      <x:c r="F156" s="13"/>
      <x:c r="G156" s="13"/>
      <x:c r="H156" s="13"/>
      <x:c r="I156" s="13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12"/>
      <x:c r="B157" s="13"/>
      <x:c r="C157" s="13"/>
      <x:c r="D157" s="13"/>
      <x:c r="E157" s="13"/>
      <x:c r="F157" s="13"/>
      <x:c r="G157" s="13"/>
      <x:c r="H157" s="13"/>
      <x:c r="I157" s="13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12"/>
      <x:c r="B158" s="13"/>
      <x:c r="C158" s="13"/>
      <x:c r="D158" s="13"/>
      <x:c r="E158" s="13"/>
      <x:c r="F158" s="13"/>
      <x:c r="G158" s="13"/>
      <x:c r="H158" s="13"/>
      <x:c r="I158" s="13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12"/>
      <x:c r="B159" s="13"/>
      <x:c r="C159" s="13"/>
      <x:c r="D159" s="13"/>
      <x:c r="E159" s="13"/>
      <x:c r="F159" s="13"/>
      <x:c r="G159" s="13"/>
      <x:c r="H159" s="13"/>
      <x:c r="I159" s="13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12"/>
      <x:c r="B160" s="13"/>
      <x:c r="C160" s="13"/>
      <x:c r="D160" s="13"/>
      <x:c r="E160" s="13"/>
      <x:c r="F160" s="13"/>
      <x:c r="G160" s="13"/>
      <x:c r="H160" s="13"/>
      <x:c r="I160" s="13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12"/>
      <x:c r="B161" s="13"/>
      <x:c r="C161" s="13"/>
      <x:c r="D161" s="13"/>
      <x:c r="E161" s="13"/>
      <x:c r="F161" s="13"/>
      <x:c r="G161" s="13"/>
      <x:c r="H161" s="13"/>
      <x:c r="I161" s="13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12"/>
      <x:c r="B162" s="13"/>
      <x:c r="C162" s="13"/>
      <x:c r="D162" s="13"/>
      <x:c r="E162" s="13"/>
      <x:c r="F162" s="13"/>
      <x:c r="G162" s="13"/>
      <x:c r="H162" s="13"/>
      <x:c r="I162" s="13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12"/>
      <x:c r="B163" s="13"/>
      <x:c r="C163" s="13"/>
      <x:c r="D163" s="13"/>
      <x:c r="E163" s="13"/>
      <x:c r="F163" s="13"/>
      <x:c r="G163" s="13"/>
      <x:c r="H163" s="13"/>
      <x:c r="I163" s="13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12"/>
      <x:c r="B164" s="13"/>
      <x:c r="C164" s="13"/>
      <x:c r="D164" s="13"/>
      <x:c r="E164" s="13"/>
      <x:c r="F164" s="13"/>
      <x:c r="G164" s="13"/>
      <x:c r="H164" s="13"/>
      <x:c r="I164" s="13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12"/>
      <x:c r="B165" s="13"/>
      <x:c r="C165" s="13"/>
      <x:c r="D165" s="13"/>
      <x:c r="E165" s="13"/>
      <x:c r="F165" s="13"/>
      <x:c r="G165" s="13"/>
      <x:c r="H165" s="13"/>
      <x:c r="I165" s="13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12"/>
      <x:c r="B166" s="13"/>
      <x:c r="C166" s="13"/>
      <x:c r="D166" s="13"/>
      <x:c r="E166" s="13"/>
      <x:c r="F166" s="13"/>
      <x:c r="G166" s="13"/>
      <x:c r="H166" s="13"/>
      <x:c r="I166" s="13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12"/>
      <x:c r="B167" s="13"/>
      <x:c r="C167" s="13"/>
      <x:c r="D167" s="13"/>
      <x:c r="E167" s="13"/>
      <x:c r="F167" s="13"/>
      <x:c r="G167" s="13"/>
      <x:c r="H167" s="13"/>
      <x:c r="I167" s="13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12"/>
      <x:c r="B168" s="13"/>
      <x:c r="C168" s="13"/>
      <x:c r="D168" s="13"/>
      <x:c r="E168" s="13"/>
      <x:c r="F168" s="13"/>
      <x:c r="G168" s="13"/>
      <x:c r="H168" s="13"/>
      <x:c r="I168" s="13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12"/>
      <x:c r="B169" s="13"/>
      <x:c r="C169" s="13"/>
      <x:c r="D169" s="13"/>
      <x:c r="E169" s="13"/>
      <x:c r="F169" s="13"/>
      <x:c r="G169" s="13"/>
      <x:c r="H169" s="13"/>
      <x:c r="I169" s="13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12"/>
      <x:c r="B170" s="13"/>
      <x:c r="C170" s="13"/>
      <x:c r="D170" s="13"/>
      <x:c r="E170" s="13"/>
      <x:c r="F170" s="13"/>
      <x:c r="G170" s="13"/>
      <x:c r="H170" s="13"/>
      <x:c r="I170" s="13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12"/>
      <x:c r="B171" s="13"/>
      <x:c r="C171" s="13"/>
      <x:c r="D171" s="13"/>
      <x:c r="E171" s="13"/>
      <x:c r="F171" s="13"/>
      <x:c r="G171" s="13"/>
      <x:c r="H171" s="13"/>
      <x:c r="I171" s="13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12"/>
      <x:c r="B172" s="13"/>
      <x:c r="C172" s="13"/>
      <x:c r="D172" s="13"/>
      <x:c r="E172" s="13"/>
      <x:c r="F172" s="13"/>
      <x:c r="G172" s="13"/>
      <x:c r="H172" s="13"/>
      <x:c r="I172" s="13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12"/>
      <x:c r="B173" s="13"/>
      <x:c r="C173" s="13"/>
      <x:c r="D173" s="13"/>
      <x:c r="E173" s="13"/>
      <x:c r="F173" s="13"/>
      <x:c r="G173" s="13"/>
      <x:c r="H173" s="13"/>
      <x:c r="I173" s="13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12"/>
      <x:c r="B174" s="13"/>
      <x:c r="C174" s="13"/>
      <x:c r="D174" s="13"/>
      <x:c r="E174" s="13"/>
      <x:c r="F174" s="13"/>
      <x:c r="G174" s="13"/>
      <x:c r="H174" s="13"/>
      <x:c r="I174" s="13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12"/>
      <x:c r="B175" s="13"/>
      <x:c r="C175" s="13"/>
      <x:c r="D175" s="13"/>
      <x:c r="E175" s="13"/>
      <x:c r="F175" s="13"/>
      <x:c r="G175" s="13"/>
      <x:c r="H175" s="13"/>
      <x:c r="I175" s="13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12"/>
      <x:c r="B176" s="13"/>
      <x:c r="C176" s="13"/>
      <x:c r="D176" s="13"/>
      <x:c r="E176" s="13"/>
      <x:c r="F176" s="13"/>
      <x:c r="G176" s="13"/>
      <x:c r="H176" s="13"/>
      <x:c r="I176" s="13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12"/>
      <x:c r="B177" s="13"/>
      <x:c r="C177" s="13"/>
      <x:c r="D177" s="13"/>
      <x:c r="E177" s="13"/>
      <x:c r="F177" s="13"/>
      <x:c r="G177" s="13"/>
      <x:c r="H177" s="13"/>
      <x:c r="I177" s="13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12"/>
      <x:c r="B178" s="13"/>
      <x:c r="C178" s="13"/>
      <x:c r="D178" s="13"/>
      <x:c r="E178" s="13"/>
      <x:c r="F178" s="13"/>
      <x:c r="G178" s="13"/>
      <x:c r="H178" s="13"/>
      <x:c r="I178" s="13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12"/>
      <x:c r="B179" s="13"/>
      <x:c r="C179" s="13"/>
      <x:c r="D179" s="13"/>
      <x:c r="E179" s="13"/>
      <x:c r="F179" s="13"/>
      <x:c r="G179" s="13"/>
      <x:c r="H179" s="13"/>
      <x:c r="I179" s="13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12"/>
      <x:c r="B180" s="13"/>
      <x:c r="C180" s="13"/>
      <x:c r="D180" s="13"/>
      <x:c r="E180" s="13"/>
      <x:c r="F180" s="13"/>
      <x:c r="G180" s="13"/>
      <x:c r="H180" s="13"/>
      <x:c r="I180" s="13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12"/>
      <x:c r="B181" s="13"/>
      <x:c r="C181" s="13"/>
      <x:c r="D181" s="13"/>
      <x:c r="E181" s="13"/>
      <x:c r="F181" s="13"/>
      <x:c r="G181" s="13"/>
      <x:c r="H181" s="13"/>
      <x:c r="I181" s="13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12"/>
      <x:c r="B182" s="13"/>
      <x:c r="C182" s="13"/>
      <x:c r="D182" s="13"/>
      <x:c r="E182" s="13"/>
      <x:c r="F182" s="13"/>
      <x:c r="G182" s="13"/>
      <x:c r="H182" s="13"/>
      <x:c r="I182" s="13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12"/>
      <x:c r="B183" s="13"/>
      <x:c r="C183" s="13"/>
      <x:c r="D183" s="13"/>
      <x:c r="E183" s="13"/>
      <x:c r="F183" s="13"/>
      <x:c r="G183" s="13"/>
      <x:c r="H183" s="13"/>
      <x:c r="I183" s="13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12"/>
      <x:c r="B184" s="13"/>
      <x:c r="C184" s="13"/>
      <x:c r="D184" s="13"/>
      <x:c r="E184" s="13"/>
      <x:c r="F184" s="13"/>
      <x:c r="G184" s="13"/>
      <x:c r="H184" s="13"/>
      <x:c r="I184" s="13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12"/>
      <x:c r="B185" s="13"/>
      <x:c r="C185" s="13"/>
      <x:c r="D185" s="13"/>
      <x:c r="E185" s="13"/>
      <x:c r="F185" s="13"/>
      <x:c r="G185" s="13"/>
      <x:c r="H185" s="13"/>
      <x:c r="I185" s="13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12"/>
      <x:c r="B186" s="13"/>
      <x:c r="C186" s="13"/>
      <x:c r="D186" s="13"/>
      <x:c r="E186" s="13"/>
      <x:c r="F186" s="13"/>
      <x:c r="G186" s="13"/>
      <x:c r="H186" s="13"/>
      <x:c r="I186" s="13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12"/>
      <x:c r="B187" s="13"/>
      <x:c r="C187" s="13"/>
      <x:c r="D187" s="13"/>
      <x:c r="E187" s="13"/>
      <x:c r="F187" s="13"/>
      <x:c r="G187" s="13"/>
      <x:c r="H187" s="13"/>
      <x:c r="I187" s="13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12"/>
      <x:c r="B188" s="13"/>
      <x:c r="C188" s="13"/>
      <x:c r="D188" s="13"/>
      <x:c r="E188" s="13"/>
      <x:c r="F188" s="13"/>
      <x:c r="G188" s="13"/>
      <x:c r="H188" s="13"/>
      <x:c r="I188" s="13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12"/>
      <x:c r="B189" s="13"/>
      <x:c r="C189" s="13"/>
      <x:c r="D189" s="13"/>
      <x:c r="E189" s="13"/>
      <x:c r="F189" s="13"/>
      <x:c r="G189" s="13"/>
      <x:c r="H189" s="13"/>
      <x:c r="I189" s="13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12"/>
      <x:c r="B190" s="13"/>
      <x:c r="C190" s="13"/>
      <x:c r="D190" s="13"/>
      <x:c r="E190" s="13"/>
      <x:c r="F190" s="13"/>
      <x:c r="G190" s="13"/>
      <x:c r="H190" s="13"/>
      <x:c r="I190" s="13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12"/>
      <x:c r="B191" s="13"/>
      <x:c r="C191" s="13"/>
      <x:c r="D191" s="13"/>
      <x:c r="E191" s="13"/>
      <x:c r="F191" s="13"/>
      <x:c r="G191" s="13"/>
      <x:c r="H191" s="13"/>
      <x:c r="I191" s="13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12"/>
      <x:c r="B192" s="13"/>
      <x:c r="C192" s="13"/>
      <x:c r="D192" s="13"/>
      <x:c r="E192" s="13"/>
      <x:c r="F192" s="13"/>
      <x:c r="G192" s="13"/>
      <x:c r="H192" s="13"/>
      <x:c r="I192" s="13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12"/>
      <x:c r="B193" s="13"/>
      <x:c r="C193" s="13"/>
      <x:c r="D193" s="13"/>
      <x:c r="E193" s="13"/>
      <x:c r="F193" s="13"/>
      <x:c r="G193" s="13"/>
      <x:c r="H193" s="13"/>
      <x:c r="I193" s="13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12"/>
      <x:c r="B194" s="13"/>
      <x:c r="C194" s="13"/>
      <x:c r="D194" s="13"/>
      <x:c r="E194" s="13"/>
      <x:c r="F194" s="13"/>
      <x:c r="G194" s="13"/>
      <x:c r="H194" s="13"/>
      <x:c r="I194" s="13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12"/>
      <x:c r="B195" s="13"/>
      <x:c r="C195" s="13"/>
      <x:c r="D195" s="13"/>
      <x:c r="E195" s="13"/>
      <x:c r="F195" s="13"/>
      <x:c r="G195" s="13"/>
      <x:c r="H195" s="13"/>
      <x:c r="I195" s="13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12"/>
      <x:c r="B196" s="13"/>
      <x:c r="C196" s="13"/>
      <x:c r="D196" s="13"/>
      <x:c r="E196" s="13"/>
      <x:c r="F196" s="13"/>
      <x:c r="G196" s="13"/>
      <x:c r="H196" s="13"/>
      <x:c r="I196" s="13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12"/>
      <x:c r="B197" s="13"/>
      <x:c r="C197" s="13"/>
      <x:c r="D197" s="13"/>
      <x:c r="E197" s="13"/>
      <x:c r="F197" s="13"/>
      <x:c r="G197" s="13"/>
      <x:c r="H197" s="13"/>
      <x:c r="I197" s="13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12"/>
      <x:c r="B198" s="13"/>
      <x:c r="C198" s="13"/>
      <x:c r="D198" s="13"/>
      <x:c r="E198" s="13"/>
      <x:c r="F198" s="13"/>
      <x:c r="G198" s="13"/>
      <x:c r="H198" s="13"/>
      <x:c r="I198" s="13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12"/>
      <x:c r="B199" s="13"/>
      <x:c r="C199" s="13"/>
      <x:c r="D199" s="13"/>
      <x:c r="E199" s="13"/>
      <x:c r="F199" s="13"/>
      <x:c r="G199" s="13"/>
      <x:c r="H199" s="13"/>
      <x:c r="I199" s="13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12"/>
      <x:c r="B200" s="13"/>
      <x:c r="C200" s="13"/>
      <x:c r="D200" s="13"/>
      <x:c r="E200" s="13"/>
      <x:c r="F200" s="13"/>
      <x:c r="G200" s="13"/>
      <x:c r="H200" s="13"/>
      <x:c r="I200" s="13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>
      <x:c r="A201" s="12"/>
      <x:c r="B201" s="13"/>
      <x:c r="C201" s="13"/>
      <x:c r="D201" s="13"/>
      <x:c r="E201" s="13"/>
      <x:c r="F201" s="13"/>
      <x:c r="G201" s="13"/>
      <x:c r="H201" s="13"/>
      <x:c r="I201" s="13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>
      <x:c r="A202" s="12"/>
      <x:c r="B202" s="13"/>
      <x:c r="C202" s="13"/>
      <x:c r="D202" s="13"/>
      <x:c r="E202" s="13"/>
      <x:c r="F202" s="13"/>
      <x:c r="G202" s="13"/>
      <x:c r="H202" s="13"/>
      <x:c r="I202" s="13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>
      <x:c r="A203" s="12"/>
      <x:c r="B203" s="13"/>
      <x:c r="C203" s="13"/>
      <x:c r="D203" s="13"/>
      <x:c r="E203" s="13"/>
      <x:c r="F203" s="13"/>
      <x:c r="G203" s="13"/>
      <x:c r="H203" s="13"/>
      <x:c r="I203" s="13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>
      <x:c r="A204" s="12"/>
      <x:c r="B204" s="13"/>
      <x:c r="C204" s="13"/>
      <x:c r="D204" s="13"/>
      <x:c r="E204" s="13"/>
      <x:c r="F204" s="13"/>
      <x:c r="G204" s="13"/>
      <x:c r="H204" s="13"/>
      <x:c r="I204" s="13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>
      <x:c r="A205" s="12"/>
      <x:c r="B205" s="13"/>
      <x:c r="C205" s="13"/>
      <x:c r="D205" s="13"/>
      <x:c r="E205" s="13"/>
      <x:c r="F205" s="13"/>
      <x:c r="G205" s="13"/>
      <x:c r="H205" s="13"/>
      <x:c r="I205" s="13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>
      <x:c r="A206" s="12"/>
      <x:c r="B206" s="13"/>
      <x:c r="C206" s="13"/>
      <x:c r="D206" s="13"/>
      <x:c r="E206" s="13"/>
      <x:c r="F206" s="13"/>
      <x:c r="G206" s="13"/>
      <x:c r="H206" s="13"/>
      <x:c r="I206" s="13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>
      <x:c r="A207" s="12"/>
      <x:c r="B207" s="13"/>
      <x:c r="C207" s="13"/>
      <x:c r="D207" s="13"/>
      <x:c r="E207" s="13"/>
      <x:c r="F207" s="13"/>
      <x:c r="G207" s="13"/>
      <x:c r="H207" s="13"/>
      <x:c r="I207" s="13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>
      <x:c r="A208" s="12"/>
      <x:c r="B208" s="13"/>
      <x:c r="C208" s="13"/>
      <x:c r="D208" s="13"/>
      <x:c r="E208" s="13"/>
      <x:c r="F208" s="13"/>
      <x:c r="G208" s="13"/>
      <x:c r="H208" s="13"/>
      <x:c r="I208" s="13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>
      <x:c r="A209" s="12"/>
      <x:c r="B209" s="13"/>
      <x:c r="C209" s="13"/>
      <x:c r="D209" s="13"/>
      <x:c r="E209" s="13"/>
      <x:c r="F209" s="13"/>
      <x:c r="G209" s="13"/>
      <x:c r="H209" s="13"/>
      <x:c r="I209" s="13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>
      <x:c r="A210" s="12"/>
      <x:c r="B210" s="13"/>
      <x:c r="C210" s="13"/>
      <x:c r="D210" s="13"/>
      <x:c r="E210" s="13"/>
      <x:c r="F210" s="13"/>
      <x:c r="G210" s="13"/>
      <x:c r="H210" s="13"/>
      <x:c r="I210" s="13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>
      <x:c r="A211" s="12"/>
      <x:c r="B211" s="13"/>
      <x:c r="C211" s="13"/>
      <x:c r="D211" s="13"/>
      <x:c r="E211" s="13"/>
      <x:c r="F211" s="13"/>
      <x:c r="G211" s="13"/>
      <x:c r="H211" s="13"/>
      <x:c r="I211" s="13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>
      <x:c r="A212" s="12"/>
      <x:c r="B212" s="13"/>
      <x:c r="C212" s="13"/>
      <x:c r="D212" s="13"/>
      <x:c r="E212" s="13"/>
      <x:c r="F212" s="13"/>
      <x:c r="G212" s="13"/>
      <x:c r="H212" s="13"/>
      <x:c r="I212" s="13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>
      <x:c r="A213" s="12"/>
      <x:c r="B213" s="13"/>
      <x:c r="C213" s="13"/>
      <x:c r="D213" s="13"/>
      <x:c r="E213" s="13"/>
      <x:c r="F213" s="13"/>
      <x:c r="G213" s="13"/>
      <x:c r="H213" s="13"/>
      <x:c r="I213" s="13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>
      <x:c r="A214" s="12"/>
      <x:c r="B214" s="13"/>
      <x:c r="C214" s="13"/>
      <x:c r="D214" s="13"/>
      <x:c r="E214" s="13"/>
      <x:c r="F214" s="13"/>
      <x:c r="G214" s="13"/>
      <x:c r="H214" s="13"/>
      <x:c r="I214" s="13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>
      <x:c r="A215" s="12"/>
      <x:c r="B215" s="13"/>
      <x:c r="C215" s="13"/>
      <x:c r="D215" s="13"/>
      <x:c r="E215" s="13"/>
      <x:c r="F215" s="13"/>
      <x:c r="G215" s="13"/>
      <x:c r="H215" s="13"/>
      <x:c r="I215" s="13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>
      <x:c r="A216" s="12"/>
      <x:c r="B216" s="13"/>
      <x:c r="C216" s="13"/>
      <x:c r="D216" s="13"/>
      <x:c r="E216" s="13"/>
      <x:c r="F216" s="13"/>
      <x:c r="G216" s="13"/>
      <x:c r="H216" s="13"/>
      <x:c r="I216" s="13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>
      <x:c r="A217" s="12"/>
      <x:c r="B217" s="13"/>
      <x:c r="C217" s="13"/>
      <x:c r="D217" s="13"/>
      <x:c r="E217" s="13"/>
      <x:c r="F217" s="13"/>
      <x:c r="G217" s="13"/>
      <x:c r="H217" s="13"/>
      <x:c r="I217" s="13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>
      <x:c r="A218" s="12"/>
      <x:c r="B218" s="13"/>
      <x:c r="C218" s="13"/>
      <x:c r="D218" s="13"/>
      <x:c r="E218" s="13"/>
      <x:c r="F218" s="13"/>
      <x:c r="G218" s="13"/>
      <x:c r="H218" s="13"/>
      <x:c r="I218" s="13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>
      <x:c r="A219" s="12"/>
      <x:c r="B219" s="13"/>
      <x:c r="C219" s="13"/>
      <x:c r="D219" s="13"/>
      <x:c r="E219" s="13"/>
      <x:c r="F219" s="13"/>
      <x:c r="G219" s="13"/>
      <x:c r="H219" s="13"/>
      <x:c r="I219" s="13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>
      <x:c r="A220" s="12"/>
      <x:c r="B220" s="13"/>
      <x:c r="C220" s="13"/>
      <x:c r="D220" s="13"/>
      <x:c r="E220" s="13"/>
      <x:c r="F220" s="13"/>
      <x:c r="G220" s="13"/>
      <x:c r="H220" s="13"/>
      <x:c r="I220" s="13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>
      <x:c r="A221" s="12"/>
      <x:c r="B221" s="13"/>
      <x:c r="C221" s="13"/>
      <x:c r="D221" s="13"/>
      <x:c r="E221" s="13"/>
      <x:c r="F221" s="13"/>
      <x:c r="G221" s="13"/>
      <x:c r="H221" s="13"/>
      <x:c r="I221" s="13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>
      <x:c r="A222" s="12"/>
      <x:c r="B222" s="13"/>
      <x:c r="C222" s="13"/>
      <x:c r="D222" s="13"/>
      <x:c r="E222" s="13"/>
      <x:c r="F222" s="13"/>
      <x:c r="G222" s="13"/>
      <x:c r="H222" s="13"/>
      <x:c r="I222" s="13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>
      <x:c r="A223" s="12"/>
      <x:c r="B223" s="13"/>
      <x:c r="C223" s="13"/>
      <x:c r="D223" s="13"/>
      <x:c r="E223" s="13"/>
      <x:c r="F223" s="13"/>
      <x:c r="G223" s="13"/>
      <x:c r="H223" s="13"/>
      <x:c r="I223" s="13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>
      <x:c r="A224" s="12"/>
      <x:c r="B224" s="13"/>
      <x:c r="C224" s="13"/>
      <x:c r="D224" s="13"/>
      <x:c r="E224" s="13"/>
      <x:c r="F224" s="13"/>
      <x:c r="G224" s="13"/>
      <x:c r="H224" s="13"/>
      <x:c r="I224" s="13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>
      <x:c r="A225" s="12"/>
      <x:c r="B225" s="13"/>
      <x:c r="C225" s="13"/>
      <x:c r="D225" s="13"/>
      <x:c r="E225" s="13"/>
      <x:c r="F225" s="13"/>
      <x:c r="G225" s="13"/>
      <x:c r="H225" s="13"/>
      <x:c r="I225" s="13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>
      <x:c r="A226" s="12"/>
      <x:c r="B226" s="13"/>
      <x:c r="C226" s="13"/>
      <x:c r="D226" s="13"/>
      <x:c r="E226" s="13"/>
      <x:c r="F226" s="13"/>
      <x:c r="G226" s="13"/>
      <x:c r="H226" s="13"/>
      <x:c r="I226" s="13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>
      <x:c r="A227" s="12"/>
      <x:c r="B227" s="13"/>
      <x:c r="C227" s="13"/>
      <x:c r="D227" s="13"/>
      <x:c r="E227" s="13"/>
      <x:c r="F227" s="13"/>
      <x:c r="G227" s="13"/>
      <x:c r="H227" s="13"/>
      <x:c r="I227" s="13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>
      <x:c r="A228" s="12"/>
      <x:c r="B228" s="13"/>
      <x:c r="C228" s="13"/>
      <x:c r="D228" s="13"/>
      <x:c r="E228" s="13"/>
      <x:c r="F228" s="13"/>
      <x:c r="G228" s="13"/>
      <x:c r="H228" s="13"/>
      <x:c r="I228" s="13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>
      <x:c r="A229" s="12"/>
      <x:c r="B229" s="13"/>
      <x:c r="C229" s="13"/>
      <x:c r="D229" s="13"/>
      <x:c r="E229" s="13"/>
      <x:c r="F229" s="13"/>
      <x:c r="G229" s="13"/>
      <x:c r="H229" s="13"/>
      <x:c r="I229" s="13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>
      <x:c r="A230" s="12"/>
      <x:c r="B230" s="13"/>
      <x:c r="C230" s="13"/>
      <x:c r="D230" s="13"/>
      <x:c r="E230" s="13"/>
      <x:c r="F230" s="13"/>
      <x:c r="G230" s="13"/>
      <x:c r="H230" s="13"/>
      <x:c r="I230" s="13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>
      <x:c r="A231" s="12"/>
      <x:c r="B231" s="13"/>
      <x:c r="C231" s="13"/>
      <x:c r="D231" s="13"/>
      <x:c r="E231" s="13"/>
      <x:c r="F231" s="13"/>
      <x:c r="G231" s="13"/>
      <x:c r="H231" s="13"/>
      <x:c r="I231" s="13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>
      <x:c r="A232" s="12"/>
      <x:c r="B232" s="13"/>
      <x:c r="C232" s="13"/>
      <x:c r="D232" s="13"/>
      <x:c r="E232" s="13"/>
      <x:c r="F232" s="13"/>
      <x:c r="G232" s="13"/>
      <x:c r="H232" s="13"/>
      <x:c r="I232" s="13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>
      <x:c r="A233" s="12"/>
      <x:c r="B233" s="13"/>
      <x:c r="C233" s="13"/>
      <x:c r="D233" s="13"/>
      <x:c r="E233" s="13"/>
      <x:c r="F233" s="13"/>
      <x:c r="G233" s="13"/>
      <x:c r="H233" s="13"/>
      <x:c r="I233" s="13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>
      <x:c r="A234" s="12"/>
      <x:c r="B234" s="13"/>
      <x:c r="C234" s="13"/>
      <x:c r="D234" s="13"/>
      <x:c r="E234" s="13"/>
      <x:c r="F234" s="13"/>
      <x:c r="G234" s="13"/>
      <x:c r="H234" s="13"/>
      <x:c r="I234" s="13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>
      <x:c r="A235" s="12"/>
      <x:c r="B235" s="13"/>
      <x:c r="C235" s="13"/>
      <x:c r="D235" s="13"/>
      <x:c r="E235" s="13"/>
      <x:c r="F235" s="13"/>
      <x:c r="G235" s="13"/>
      <x:c r="H235" s="13"/>
      <x:c r="I235" s="13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>
      <x:c r="A236" s="12"/>
      <x:c r="B236" s="13"/>
      <x:c r="C236" s="13"/>
      <x:c r="D236" s="13"/>
      <x:c r="E236" s="13"/>
      <x:c r="F236" s="13"/>
      <x:c r="G236" s="13"/>
      <x:c r="H236" s="13"/>
      <x:c r="I236" s="13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>
      <x:c r="A237" s="12"/>
      <x:c r="B237" s="13"/>
      <x:c r="C237" s="13"/>
      <x:c r="D237" s="13"/>
      <x:c r="E237" s="13"/>
      <x:c r="F237" s="13"/>
      <x:c r="G237" s="13"/>
      <x:c r="H237" s="13"/>
      <x:c r="I237" s="13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>
      <x:c r="A238" s="12"/>
      <x:c r="B238" s="13"/>
      <x:c r="C238" s="13"/>
      <x:c r="D238" s="13"/>
      <x:c r="E238" s="13"/>
      <x:c r="F238" s="13"/>
      <x:c r="G238" s="13"/>
      <x:c r="H238" s="13"/>
      <x:c r="I238" s="13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>
      <x:c r="A239" s="12"/>
      <x:c r="B239" s="13"/>
      <x:c r="C239" s="13"/>
      <x:c r="D239" s="13"/>
      <x:c r="E239" s="13"/>
      <x:c r="F239" s="13"/>
      <x:c r="G239" s="13"/>
      <x:c r="H239" s="13"/>
      <x:c r="I239" s="13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>
      <x:c r="A240" s="12"/>
      <x:c r="B240" s="13"/>
      <x:c r="C240" s="13"/>
      <x:c r="D240" s="13"/>
      <x:c r="E240" s="13"/>
      <x:c r="F240" s="13"/>
      <x:c r="G240" s="13"/>
      <x:c r="H240" s="13"/>
      <x:c r="I240" s="13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>
      <x:c r="A241" s="12"/>
      <x:c r="B241" s="13"/>
      <x:c r="C241" s="13"/>
      <x:c r="D241" s="13"/>
      <x:c r="E241" s="13"/>
      <x:c r="F241" s="13"/>
      <x:c r="G241" s="13"/>
      <x:c r="H241" s="13"/>
      <x:c r="I241" s="13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>
      <x:c r="A242" s="12"/>
      <x:c r="B242" s="13"/>
      <x:c r="C242" s="13"/>
      <x:c r="D242" s="13"/>
      <x:c r="E242" s="13"/>
      <x:c r="F242" s="13"/>
      <x:c r="G242" s="13"/>
      <x:c r="H242" s="13"/>
      <x:c r="I242" s="13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>
      <x:c r="A243" s="12"/>
      <x:c r="B243" s="13"/>
      <x:c r="C243" s="13"/>
      <x:c r="D243" s="13"/>
      <x:c r="E243" s="13"/>
      <x:c r="F243" s="13"/>
      <x:c r="G243" s="13"/>
      <x:c r="H243" s="13"/>
      <x:c r="I243" s="13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>
      <x:c r="A244" s="12"/>
      <x:c r="B244" s="13"/>
      <x:c r="C244" s="13"/>
      <x:c r="D244" s="13"/>
      <x:c r="E244" s="13"/>
      <x:c r="F244" s="13"/>
      <x:c r="G244" s="13"/>
      <x:c r="H244" s="13"/>
      <x:c r="I244" s="13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>
      <x:c r="A245" s="12"/>
      <x:c r="B245" s="13"/>
      <x:c r="C245" s="13"/>
      <x:c r="D245" s="13"/>
      <x:c r="E245" s="13"/>
      <x:c r="F245" s="13"/>
      <x:c r="G245" s="13"/>
      <x:c r="H245" s="13"/>
      <x:c r="I245" s="13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>
      <x:c r="A246" s="12"/>
      <x:c r="B246" s="13"/>
      <x:c r="C246" s="13"/>
      <x:c r="D246" s="13"/>
      <x:c r="E246" s="13"/>
      <x:c r="F246" s="13"/>
      <x:c r="G246" s="13"/>
      <x:c r="H246" s="13"/>
      <x:c r="I246" s="13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>
      <x:c r="A247" s="12"/>
      <x:c r="B247" s="13"/>
      <x:c r="C247" s="13"/>
      <x:c r="D247" s="13"/>
      <x:c r="E247" s="13"/>
      <x:c r="F247" s="13"/>
      <x:c r="G247" s="13"/>
      <x:c r="H247" s="13"/>
      <x:c r="I247" s="13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>
      <x:c r="A248" s="12"/>
      <x:c r="B248" s="13"/>
      <x:c r="C248" s="13"/>
      <x:c r="D248" s="13"/>
      <x:c r="E248" s="13"/>
      <x:c r="F248" s="13"/>
      <x:c r="G248" s="13"/>
      <x:c r="H248" s="13"/>
      <x:c r="I248" s="13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>
      <x:c r="A249" s="12"/>
      <x:c r="B249" s="13"/>
      <x:c r="C249" s="13"/>
      <x:c r="D249" s="13"/>
      <x:c r="E249" s="13"/>
      <x:c r="F249" s="13"/>
      <x:c r="G249" s="13"/>
      <x:c r="H249" s="13"/>
      <x:c r="I249" s="13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>
      <x:c r="A250" s="12"/>
      <x:c r="B250" s="13"/>
      <x:c r="C250" s="13"/>
      <x:c r="D250" s="13"/>
      <x:c r="E250" s="13"/>
      <x:c r="F250" s="13"/>
      <x:c r="G250" s="13"/>
      <x:c r="H250" s="13"/>
      <x:c r="I250" s="13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>
      <x:c r="A251" s="12"/>
      <x:c r="B251" s="13"/>
      <x:c r="C251" s="13"/>
      <x:c r="D251" s="13"/>
      <x:c r="E251" s="13"/>
      <x:c r="F251" s="13"/>
      <x:c r="G251" s="13"/>
      <x:c r="H251" s="13"/>
      <x:c r="I251" s="13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</x:sheetData>
  <x:pageMargins left="0.7" right="0.7" top="0.75" bottom="0.75" header="0.3" footer="0.3"/>
</x:worksheet>
</file>